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КТЭК-4-02\Desktop\Отчеты ТЭК 4\Служба по тарифам\Стандарты раскр инф\2022 год\"/>
    </mc:Choice>
  </mc:AlternateContent>
  <bookViews>
    <workbookView xWindow="0" yWindow="0" windowWidth="28800" windowHeight="12330" activeTab="5"/>
  </bookViews>
  <sheets>
    <sheet name="1.0.1" sheetId="1" r:id="rId1"/>
    <sheet name="4.1.1" sheetId="2" r:id="rId2"/>
    <sheet name="4.1.2" sheetId="3" r:id="rId3"/>
    <sheet name="4.2.1" sheetId="4" r:id="rId4"/>
    <sheet name="4.2.3" sheetId="5" r:id="rId5"/>
    <sheet name="4.3.1" sheetId="7" r:id="rId6"/>
  </sheets>
  <calcPr calcId="162913" refMode="R1C1"/>
</workbook>
</file>

<file path=xl/calcChain.xml><?xml version="1.0" encoding="utf-8"?>
<calcChain xmlns="http://schemas.openxmlformats.org/spreadsheetml/2006/main">
  <c r="E40" i="7" l="1"/>
  <c r="E34" i="7"/>
  <c r="E33" i="7" s="1"/>
  <c r="E25" i="7" l="1"/>
  <c r="D26" i="4" l="1"/>
  <c r="D19" i="4"/>
  <c r="D9" i="3"/>
  <c r="C9" i="3"/>
  <c r="D36" i="2"/>
  <c r="D10" i="2"/>
  <c r="D8" i="2"/>
</calcChain>
</file>

<file path=xl/sharedStrings.xml><?xml version="1.0" encoding="utf-8"?>
<sst xmlns="http://schemas.openxmlformats.org/spreadsheetml/2006/main" count="494" uniqueCount="328">
  <si>
    <t>Параметры формы</t>
  </si>
  <si>
    <t>Описание параметров формы</t>
  </si>
  <si>
    <t>N п/п</t>
  </si>
  <si>
    <t>Наименование параметра</t>
  </si>
  <si>
    <t>Информация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</si>
  <si>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</si>
  <si>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</t>
  </si>
  <si>
    <t>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</si>
  <si>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</si>
  <si>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</si>
  <si>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</si>
  <si>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</si>
  <si>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</si>
  <si>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</si>
  <si>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4.1.1.1</t>
  </si>
  <si>
    <t>- 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</si>
  <si>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</si>
  <si>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</si>
  <si>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- 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</si>
  <si>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</t>
  </si>
  <si>
    <t>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</si>
  <si>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ГОСУДАРСТВЕННОЕ УНИТАРНОЕ
ПРЕДПРИЯТИЕ РЕСПУБЛИКИ ТЫВА
"УПРАВЛЯЮЩАЯ КОМПАНИЯ ТЭК 4"</t>
  </si>
  <si>
    <t>35.30 Производство, передача и
распределение пара и горячей воды;
кондиционирование воздуха</t>
  </si>
  <si>
    <t>Республика Тыва</t>
  </si>
  <si>
    <t>Улуг-Хемский, г. Ак-Довурак, Чеди-Хольский, Чаа-Хольский</t>
  </si>
  <si>
    <t>г.Шагонар (93654101001),                      г.Ак-Довурак (93703000001),                 с.Хову-Аксы (93657405101),                    с. Чаа-Холь (93656440101)</t>
  </si>
  <si>
    <t>Приложение №1</t>
  </si>
  <si>
    <t>к приказу ФАС России</t>
  </si>
  <si>
    <t xml:space="preserve">от 13.09.2018 N 1288/18 </t>
  </si>
  <si>
    <t>Форма 1.0.1 Основные параметры раскрываемой информации</t>
  </si>
  <si>
    <t>2.1</t>
  </si>
  <si>
    <t>3.1</t>
  </si>
  <si>
    <t>4.1</t>
  </si>
  <si>
    <t>4.1.1</t>
  </si>
  <si>
    <t>Данные о регулируемой организации</t>
  </si>
  <si>
    <t>- фирменное наименование юридического лица</t>
  </si>
  <si>
    <t>Фирменное наименование юридического лица указывается согласно уставу регулируемой организации.</t>
  </si>
  <si>
    <t>- идентификационный номер налогоплательщика (ИНН)</t>
  </si>
  <si>
    <t>Указывается идентификационный номер налогоплательщика.</t>
  </si>
  <si>
    <t>- код причины постановки на учет (КПП)</t>
  </si>
  <si>
    <t>Указывается код причины постановки на учет (при наличии).</t>
  </si>
  <si>
    <t>- основной государственный регистрационный номер (ОГРН)</t>
  </si>
  <si>
    <t>Указывается основной государственный регистрационный номер юридического лица</t>
  </si>
  <si>
    <t>- дата присвоения ОГРН</t>
  </si>
  <si>
    <t>Дата присвоения ОГРН указывается в виде "ДД.ММ.ГГГГ".</t>
  </si>
  <si>
    <t>-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</si>
  <si>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- сведения о присвоении статуса единой теплоснабжающей организации</t>
  </si>
  <si>
    <t>- наименование органа, присвоившего статус единой теплоснабжающей организации</t>
  </si>
  <si>
    <t>-</t>
  </si>
  <si>
    <t>- дата присвоения</t>
  </si>
  <si>
    <t>Дата присвоения статуса единой теплоснабжающей организации указывается в виде "ДД.ММ.ГГГГ".</t>
  </si>
  <si>
    <t>- номер решения</t>
  </si>
  <si>
    <t>- границы зоны (зон) деятельности</t>
  </si>
  <si>
    <t>Указывается описание зоны (зон) деятельности единой теплоснабжающей организации</t>
  </si>
  <si>
    <t>Данные должностного лица, ответственного за размещение данных</t>
  </si>
  <si>
    <t>- фамилия, имя и отчество должностного лица</t>
  </si>
  <si>
    <t>- 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</si>
  <si>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</si>
  <si>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</si>
  <si>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</si>
  <si>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</si>
  <si>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</si>
  <si>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- должность</t>
  </si>
  <si>
    <t>- контактный телефон</t>
  </si>
  <si>
    <t>- адрес электронной почты</t>
  </si>
  <si>
    <t>Фамилия, имя и отчество руководителя регулируемой организации</t>
  </si>
  <si>
    <t>- фамилия руководителя</t>
  </si>
  <si>
    <t>Указывается фамилия руководителя регулируемой организации в соответствии с паспортными данными физического лица.</t>
  </si>
  <si>
    <t>- имя руководителя</t>
  </si>
  <si>
    <t>Указывается имя руководителя регулируемой организации в соответствии с паспортными данными физического лица.</t>
  </si>
  <si>
    <t>- отчество руководителя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</si>
  <si>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</si>
  <si>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Почтовый адрес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</si>
  <si>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</t>
  </si>
  <si>
    <t>Данные указываются согласно наименованиям адресных объектов в ФИАС.</t>
  </si>
  <si>
    <t>Адрес местонахождения органов управления регулируемой организации</t>
  </si>
  <si>
    <t>Контактные телефоны регулируемой организации</t>
  </si>
  <si>
    <t>Указывается номер контактного телефона регулируемой организации.</t>
  </si>
  <si>
    <t>В случае наличия нескольких номеров телефонов, информация по каждому из них указывается в отдельной строке.</t>
  </si>
  <si>
    <t>Официальный сайт регулируемой организации в сети "Интернет"</t>
  </si>
  <si>
    <t>Указывается адрес официального сайта регулируемой организации в сети "Интернет". В случае отсутствия официального сайта регулируемой организации в сети "Интернет" указывается "Отсутствует".</t>
  </si>
  <si>
    <t>Адрес электронной почты регулируемой организации</t>
  </si>
  <si>
    <t>Режим работы</t>
  </si>
  <si>
    <t>- режим работы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</si>
  <si>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</si>
  <si>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- 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</si>
  <si>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</si>
  <si>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- 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</si>
  <si>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</si>
  <si>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- 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</si>
  <si>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</t>
  </si>
  <si>
    <t>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</si>
  <si>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r>
      <t xml:space="preserve">Информация в </t>
    </r>
    <r>
      <rPr>
        <sz val="11"/>
        <color rgb="FF0000FF"/>
        <rFont val="Times New Roman"/>
        <family val="1"/>
        <charset val="204"/>
      </rPr>
      <t>строках 2.7.1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2.7.4</t>
    </r>
    <r>
      <rPr>
        <sz val="11"/>
        <color theme="1"/>
        <rFont val="Times New Roman"/>
        <family val="1"/>
        <charset val="204"/>
      </rPr>
      <t xml:space="preserve"> указывается только едиными теплоснабжающими организациями.</t>
    </r>
  </si>
  <si>
    <t>uktek4@mail.ru</t>
  </si>
  <si>
    <t>Седип</t>
  </si>
  <si>
    <t>Саин</t>
  </si>
  <si>
    <t>Вадимович</t>
  </si>
  <si>
    <t>http://uktek4.ru/</t>
  </si>
  <si>
    <t>c 09:00 до 18:00</t>
  </si>
  <si>
    <t>Форма 1.1.1 (4.1.1) Общая информация о регулируемой организации </t>
  </si>
  <si>
    <t>Наименование системы теплоснабжения</t>
  </si>
  <si>
    <t>Вид регулируемой деятельности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</si>
  <si>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</si>
  <si>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</si>
  <si>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Теплоэлектростанции</t>
  </si>
  <si>
    <t>Тепловые станции</t>
  </si>
  <si>
    <t>Котельные</t>
  </si>
  <si>
    <t>Количество центральных тепловых пунктов, шт.</t>
  </si>
  <si>
    <t>Количество теплоэлектростанций, шт.</t>
  </si>
  <si>
    <t>Установленная электрическая мощность</t>
  </si>
  <si>
    <t>Единицы измерения</t>
  </si>
  <si>
    <t>Установленная тепловая мощность, Гкал/ч</t>
  </si>
  <si>
    <t>Количество тепловых станций, шт.</t>
  </si>
  <si>
    <t>Количество котельных, шт.</t>
  </si>
  <si>
    <t>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</t>
  </si>
  <si>
    <t>В случае оказания услуг в нескольких системах теплоснабжения информация по каждой из них указывается в отдельной строке.</t>
  </si>
  <si>
    <r>
      <t xml:space="preserve">Значения протяженности сетей, показателей в блоках </t>
    </r>
    <r>
      <rPr>
        <sz val="11"/>
        <color rgb="FF0000FF"/>
        <rFont val="Times New Roman"/>
        <family val="1"/>
        <charset val="204"/>
      </rPr>
      <t>"Теплоэлектростанции"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"Тепловые станции"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"Котельные"</t>
    </r>
    <r>
      <rPr>
        <sz val="11"/>
        <color theme="1"/>
        <rFont val="Times New Roman"/>
        <family val="1"/>
        <charset val="204"/>
      </rPr>
      <t xml:space="preserve"> (за исключением </t>
    </r>
    <r>
      <rPr>
        <sz val="11"/>
        <color rgb="FF0000FF"/>
        <rFont val="Times New Roman"/>
        <family val="1"/>
        <charset val="204"/>
      </rPr>
      <t>колонки</t>
    </r>
    <r>
      <rPr>
        <sz val="11"/>
        <color theme="1"/>
        <rFont val="Times New Roman"/>
        <family val="1"/>
        <charset val="204"/>
      </rPr>
      <t xml:space="preserve"> "Единицы измерения"), количества центральных тепловых пунктов указываются в виде целых и неотрицательных чисел.</t>
    </r>
  </si>
  <si>
    <r>
      <t xml:space="preserve">В </t>
    </r>
    <r>
      <rPr>
        <sz val="11"/>
        <color rgb="FF0000FF"/>
        <rFont val="Times New Roman"/>
        <family val="1"/>
        <charset val="204"/>
      </rPr>
      <t>колонке</t>
    </r>
    <r>
      <rPr>
        <sz val="11"/>
        <color theme="1"/>
        <rFont val="Times New Roman"/>
        <family val="1"/>
        <charset val="204"/>
      </rPr>
      <t xml:space="preserve"> "Единицы измерения" в </t>
    </r>
    <r>
      <rPr>
        <sz val="11"/>
        <color rgb="FF0000FF"/>
        <rFont val="Times New Roman"/>
        <family val="1"/>
        <charset val="204"/>
      </rPr>
      <t>блоке</t>
    </r>
    <r>
      <rPr>
        <sz val="11"/>
        <color theme="1"/>
        <rFont val="Times New Roman"/>
        <family val="1"/>
        <charset val="204"/>
      </rPr>
      <t xml:space="preserve"> "Теплоэлектростанции" выбирается одно из значений: кВт*ч или МВт.</t>
    </r>
  </si>
  <si>
    <t>Форма 4.1.2 (1.1.2) Общая информация об объектах теплоснабжения организации</t>
  </si>
  <si>
    <t>Параметр дифференциации тарифа</t>
  </si>
  <si>
    <t>Период действия тарифа</t>
  </si>
  <si>
    <t>Одноставочный тариф, руб./Гкал</t>
  </si>
  <si>
    <t>Ставка за содержание тепловой мощности, тыс. руб./Гкал/ч/мес.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</si>
  <si>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</si>
  <si>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</si>
  <si>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</si>
  <si>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</t>
  </si>
  <si>
    <t>дата начала</t>
  </si>
  <si>
    <t>дата окончания</t>
  </si>
  <si>
    <t>Наименование тарифа</t>
  </si>
  <si>
    <t>Указывается наименование тарифа в случае утверждения нескольких тарифов.</t>
  </si>
  <si>
    <t>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</si>
  <si>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</si>
  <si>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</t>
  </si>
  <si>
    <t>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</si>
  <si>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системы теплоснабжения при наличии дифференциации тарифа по системам теплоснабжения.</t>
  </si>
  <si>
    <t>В случае дифференциации тарифов по системам теплоснабжения информация по ним указывается в отдельных строках.</t>
  </si>
  <si>
    <t>1.1.1.1</t>
  </si>
  <si>
    <t>Источник тепловой энергии</t>
  </si>
  <si>
    <t>Указывается наименование источника тепловой энергии</t>
  </si>
  <si>
    <t>В случае дифференциации тарифов по источникам тепловой энергии информация по ним указывается в отдельных строках.</t>
  </si>
  <si>
    <t>1.1.1.1.1</t>
  </si>
  <si>
    <t>Схема подключения теплопотребляющей установки к коллектору источника тепловой энергии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</si>
  <si>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</t>
  </si>
  <si>
    <t>Значение выбирается из перечня:</t>
  </si>
  <si>
    <t>- Без дифференциации;</t>
  </si>
  <si>
    <t>- к коллектору источника тепловой энергии</t>
  </si>
  <si>
    <t>- к тепловой сети без дополнительного преобразования на тепловых пунктах, эксплуатируемых теплоснабжающей организацией</t>
  </si>
  <si>
    <t>- к тепловой сети после тепловых пунктов (на тепловых пунктах), эксплуатируемых теплоснабжающей организацией</t>
  </si>
  <si>
    <t>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</si>
  <si>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1.1.1.1.1.1</t>
  </si>
  <si>
    <t>Группа потребителей</t>
  </si>
  <si>
    <t>Указывается группа потребителей при наличии дифференциации тарифа по группам потребителей.</t>
  </si>
  <si>
    <t>- Организации-перепродавцы;</t>
  </si>
  <si>
    <t>- Бюджетные организации;</t>
  </si>
  <si>
    <t>- Население;</t>
  </si>
  <si>
    <t>- Прочие;</t>
  </si>
  <si>
    <t>- Без дифференциации.</t>
  </si>
  <si>
    <t>В случае дифференциации тарифов группам потребителей информация по ним указывается в отдельных строках.</t>
  </si>
  <si>
    <t>1.1.1.1.1.1.1</t>
  </si>
  <si>
    <t>Теплоноситель</t>
  </si>
  <si>
    <t>В колонке "Параметр дифференциации тарифов" указывается вид теплоносителя.</t>
  </si>
  <si>
    <t>- вода;</t>
  </si>
  <si>
    <t>- пар;</t>
  </si>
  <si>
    <t>- отборный пар, 1.2 - 2.5 кг/см2;</t>
  </si>
  <si>
    <t>- отборный пар, 2.5 - 7 кг/см2;</t>
  </si>
  <si>
    <t>- отборный пар, 7 - 13 кг/см2;</t>
  </si>
  <si>
    <t>- отборный пар, &gt; 13 кг/см2;</t>
  </si>
  <si>
    <t>- острый и редуцированный пар;</t>
  </si>
  <si>
    <t>- горячая вода в системе централизованного теплоснабжения на отопление;</t>
  </si>
  <si>
    <t>- горячая вода в системе централизованного теплоснабжения на горячее водоснабжение;</t>
  </si>
  <si>
    <t>- прочее.</t>
  </si>
  <si>
    <t>При утверждении двухставочного тарифа колонка "Одноставочный тариф" не заполняется.</t>
  </si>
  <si>
    <t>При утверждении одноставочного тарифа колонки в блоке "Двухставочный тариф" не заполняются.</t>
  </si>
  <si>
    <t>Даты начала и окончания действия тарифов указываются в виде "ДД.ММ.ГГГГ".</t>
  </si>
  <si>
    <t>В случае отсутствия даты окончания действия тарифа в колонке "Дата окончания" указывается "Нет".</t>
  </si>
  <si>
    <t>Информация в колонке "Ставка за содержание тепловой мощности, тыс. руб./Гкал/ч/мес" указывается только для тарифа по поддержанию резервной мощности.</t>
  </si>
  <si>
    <t>В случае дифференциации тарифов по периодам действия тарифа информация по ним указывается в отдельных колонках.</t>
  </si>
  <si>
    <t>В случае дифференциации тарифов по видам теплоносителя информация по ним указывается в отдельных строках.</t>
  </si>
  <si>
    <t>Теплоноситель (Вода)</t>
  </si>
  <si>
    <t xml:space="preserve">Форма 4.2.1 Информация о величинах тарифов на тепловую энергию, поддержанию резервной тепловой мощности </t>
  </si>
  <si>
    <t>Одноставочный тариф, руб./куб. м</t>
  </si>
  <si>
    <t>Компонент на теплоноситель, руб./куб. м</t>
  </si>
  <si>
    <t>Одноставочный компонент на тепловую энергию, руб/Гкал</t>
  </si>
  <si>
    <t>ставка за потребление горячей воды, руб./куб. м</t>
  </si>
  <si>
    <t>ставка за содержание тепловой мощности в компоненте на тепловую энергию, тыс. руб./Гкал/ч в мес.</t>
  </si>
  <si>
    <t>Указывается вид теплоносителя. Значение выбирается из перечня:</t>
  </si>
  <si>
    <t>Наименование поставщика</t>
  </si>
  <si>
    <t>В колонке "Параметр дифференциации тарифов" указывается наименование поставщика в случае наличия дифференциации компонента двухставочного тарифа на горячую воду по поставщикам.</t>
  </si>
  <si>
    <t>В случае дифференциации тарифов по поставщикам информация по ним указывается в отдельных строках.</t>
  </si>
  <si>
    <t>Форма 4.2.3 Информация о величинах тарифов на горячую воду (в открытых системах)</t>
  </si>
  <si>
    <t>Единица измерения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</si>
  <si>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</si>
  <si>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</t>
  </si>
  <si>
    <t>Дата указывается в виде "ДД.ММ.ГГГГ".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</si>
  <si>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</si>
  <si>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</si>
  <si>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</si>
  <si>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</si>
  <si>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</si>
  <si>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- расходы на покупаемую тепловую энергию (мощность), теплоноситель</t>
  </si>
  <si>
    <t>- расходы на топливо</t>
  </si>
  <si>
    <t>Указываются суммарные расходы на приобретение топлива всех видов.</t>
  </si>
  <si>
    <t>- вид топлива</t>
  </si>
  <si>
    <t>В колонке "Наименование параметра" указывается вид приобретаемого топлива.</t>
  </si>
  <si>
    <t>Если приобретается несколько видов топлива, то информация по каждому из них указывается отдельно.</t>
  </si>
  <si>
    <t>3.2.1.1</t>
  </si>
  <si>
    <t>- объем</t>
  </si>
  <si>
    <t>В колонке "Единица измерения" указываются единицы измерения объема приобретаемого топлива.</t>
  </si>
  <si>
    <t>В колонке "Информация" указывается величина объема приобретаемого топлива.</t>
  </si>
  <si>
    <t>3.2.1.2</t>
  </si>
  <si>
    <t>- стоимость за единицу объема</t>
  </si>
  <si>
    <t>3.2.1.3</t>
  </si>
  <si>
    <t>- стоимость доставки</t>
  </si>
  <si>
    <t>3.2.1.4</t>
  </si>
  <si>
    <t>- способ приобретения</t>
  </si>
  <si>
    <t>- расходы на покупаемую электрическую энергию (мощность), используемую в технологическом процессе</t>
  </si>
  <si>
    <t>- средневзвешенная стоимость 1 кВт.ч (с учетом мощности)</t>
  </si>
  <si>
    <t>руб.</t>
  </si>
  <si>
    <t>- объем приобретенной электрической энергии</t>
  </si>
  <si>
    <t>тыс. кВт ч</t>
  </si>
  <si>
    <t>- расходы на приобретение холодной воды, используемой в технологическом процессе</t>
  </si>
  <si>
    <t>- расходы на хим. реагенты, используемые в технологическом процессе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</si>
  <si>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</si>
  <si>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</si>
  <si>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</si>
  <si>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Указывается общая сумма общепроизводственных расходов.</t>
  </si>
  <si>
    <t>- расходы на текущий ремонт</t>
  </si>
  <si>
    <t>Указываются расходы на текущий ремонт, отнесенные к общепроизводственным расходам.</t>
  </si>
  <si>
    <t>- расходы на капитальный ремонт</t>
  </si>
  <si>
    <t>Указываются расходы на капитальный ремонт, отнесенные к общепроизводственным расходам.</t>
  </si>
  <si>
    <t>- 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</si>
  <si>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</si>
  <si>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</si>
  <si>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</si>
  <si>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</si>
  <si>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</si>
  <si>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- расходы на капитальный и текущий ремонт основных производственных средств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</si>
  <si>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</si>
  <si>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3.16.1</t>
  </si>
  <si>
    <t>- прочие расходы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</si>
  <si>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</si>
  <si>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В случае наличия нескольких видов прочих расходов информация указывается в отдельных строках.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</si>
  <si>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</si>
  <si>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</si>
  <si>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</si>
  <si>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</si>
  <si>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</si>
  <si>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</si>
  <si>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- 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</si>
  <si>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</si>
  <si>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- 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</si>
  <si>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</si>
  <si>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- 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</si>
  <si>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</si>
  <si>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- 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</si>
  <si>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</si>
  <si>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</t>
  </si>
  <si>
    <t>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</si>
  <si>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</si>
  <si>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</si>
  <si>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Указывается суммарная установленная тепловая мощность объектов основных фондов, используемых для осуществления теплоснабжения.</t>
  </si>
  <si>
    <t>Регулируемыми организациями указывается информация по объектам, используемым для осуществления регулируемых видов деятельности.</t>
  </si>
  <si>
    <t>- источник тепловой энергии</t>
  </si>
  <si>
    <t>Указывается установленная тепловая мощность для источника тепловой энергии.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</si>
  <si>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</si>
  <si>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</si>
  <si>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</si>
  <si>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</si>
  <si>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</si>
  <si>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</si>
  <si>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</si>
  <si>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</si>
  <si>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Объем тепловой энергии, отпускаемой потребителям</t>
  </si>
  <si>
    <t>Указывается общий объем тепловой энергии, отпускаемой потребителям.</t>
  </si>
  <si>
    <t>Регулируемыми организациями указывается информация по договорам, заключенным в рамках осуществления регулируемых видов деятельности.</t>
  </si>
  <si>
    <t>- определенном по приборам учета, в т.ч.:</t>
  </si>
  <si>
    <t>- 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</si>
  <si>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- определенном расчетным путем (нормативам потребления коммунальных услуг)</t>
  </si>
  <si>
    <t>Фактический объем потерь при передаче тепловой энергии</t>
  </si>
  <si>
    <t>тыс. Гкал/год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</si>
  <si>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</si>
  <si>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</si>
  <si>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</si>
  <si>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</si>
  <si>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</si>
  <si>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</si>
  <si>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</si>
  <si>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</si>
  <si>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</si>
  <si>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</si>
  <si>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</si>
  <si>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</si>
  <si>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</si>
  <si>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</si>
  <si>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</si>
  <si>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</si>
  <si>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</si>
  <si>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</si>
  <si>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</si>
  <si>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</si>
  <si>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с по договорам, заключенным в рамках осуществления регулируемой деятельности.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</si>
  <si>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</si>
  <si>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 м/Гкал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</si>
  <si>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</si>
  <si>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- информация о показателях физического износа объектов теплоснабжения</t>
  </si>
  <si>
    <t>- информация о показателях энергетической эффективности объектов теплоснабжения</t>
  </si>
  <si>
    <t>В случае отсутствия разбивки тарифа на компоненты колонки "Компонент на теплоноситель, руб./куб. м" и "Одноставочный компонент на тепловую энергию, руб/Гкал" не заполняются.</t>
  </si>
  <si>
    <t>расходы на оплату труда</t>
  </si>
  <si>
    <t>отчисления на социальные нужды</t>
  </si>
  <si>
    <t>Нормативы технологических потерь при передаче тепловой энергии по тепловым сетям</t>
  </si>
  <si>
    <t>Межрайонная инспекция Федеральной налоговой службы № 1 по Республике Тыва</t>
  </si>
  <si>
    <t>Ойнарова</t>
  </si>
  <si>
    <t>Ольга</t>
  </si>
  <si>
    <t>Орлановна</t>
  </si>
  <si>
    <t>8(39422)54436</t>
  </si>
  <si>
    <t>tek4sluzhba@mail.ru</t>
  </si>
  <si>
    <t>667000, Россия, Республика Тыва,                          г. Кызыл, ул. Калинина 11</t>
  </si>
  <si>
    <t>8(39422)51514</t>
  </si>
  <si>
    <t>без НДС</t>
  </si>
  <si>
    <t>- прочие расходы, которые подлежат отнесению на регулируемые виды деятельности</t>
  </si>
  <si>
    <t>заместитель начальника Службы ФЭА, БУиА</t>
  </si>
  <si>
    <t>Шагонар - 216,93,                                               Ак-Довурак - 208,11,                                                          Хову-Аксы - 238,42,                                               Чаа-Холь - 297,14</t>
  </si>
  <si>
    <r>
      <t xml:space="preserve">г.Шагонар ,                      г.Ак-Довурак ,                 с.Хову-Аксы ,                    с. Чаа-Холь                                        </t>
    </r>
    <r>
      <rPr>
        <i/>
        <sz val="11"/>
        <color theme="1"/>
        <rFont val="Times New Roman"/>
        <family val="1"/>
        <charset val="204"/>
      </rPr>
      <t>(1569,10 без НДС)</t>
    </r>
  </si>
  <si>
    <r>
      <t xml:space="preserve">г.Шагонар ,                      г.Ак-Довурак ,                 с.Хову-Аксы ,                    с. Чаа-Холь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 (1631,86 без НДС)</t>
    </r>
  </si>
  <si>
    <r>
      <t xml:space="preserve">г.Шагонар         </t>
    </r>
    <r>
      <rPr>
        <i/>
        <sz val="11"/>
        <color theme="1"/>
        <rFont val="Times New Roman"/>
        <family val="1"/>
        <charset val="204"/>
      </rPr>
      <t>(14,70 без НДС) ,</t>
    </r>
    <r>
      <rPr>
        <sz val="11"/>
        <color theme="1"/>
        <rFont val="Times New Roman"/>
        <family val="1"/>
        <charset val="204"/>
      </rPr>
      <t xml:space="preserve">                      г.Ак-Довурак </t>
    </r>
    <r>
      <rPr>
        <i/>
        <sz val="11"/>
        <color theme="1"/>
        <rFont val="Times New Roman"/>
        <family val="1"/>
        <charset val="204"/>
      </rPr>
      <t>(12,33 без НДС) ,</t>
    </r>
    <r>
      <rPr>
        <sz val="11"/>
        <color theme="1"/>
        <rFont val="Times New Roman"/>
        <family val="1"/>
        <charset val="204"/>
      </rPr>
      <t xml:space="preserve">                                      с.Хову-Аксы </t>
    </r>
    <r>
      <rPr>
        <i/>
        <sz val="11"/>
        <color theme="1"/>
        <rFont val="Times New Roman"/>
        <family val="1"/>
        <charset val="204"/>
      </rPr>
      <t xml:space="preserve">(18,32 без НДС),  </t>
    </r>
    <r>
      <rPr>
        <sz val="11"/>
        <color theme="1"/>
        <rFont val="Times New Roman"/>
        <family val="1"/>
        <charset val="204"/>
      </rPr>
      <t xml:space="preserve">                                  </t>
    </r>
  </si>
  <si>
    <r>
      <t xml:space="preserve">г.Шагонар       </t>
    </r>
    <r>
      <rPr>
        <i/>
        <sz val="11"/>
        <color theme="1"/>
        <rFont val="Times New Roman"/>
        <family val="1"/>
        <charset val="204"/>
      </rPr>
      <t xml:space="preserve">(15,29 без НДС) ,  </t>
    </r>
    <r>
      <rPr>
        <sz val="11"/>
        <color theme="1"/>
        <rFont val="Times New Roman"/>
        <family val="1"/>
        <charset val="204"/>
      </rPr>
      <t xml:space="preserve">                    г.Ак-Довурак </t>
    </r>
    <r>
      <rPr>
        <i/>
        <sz val="11"/>
        <color theme="1"/>
        <rFont val="Times New Roman"/>
        <family val="1"/>
        <charset val="204"/>
      </rPr>
      <t>(12,82 без НДС) ,</t>
    </r>
    <r>
      <rPr>
        <sz val="11"/>
        <color theme="1"/>
        <rFont val="Times New Roman"/>
        <family val="1"/>
        <charset val="204"/>
      </rPr>
      <t xml:space="preserve">                          с.Хову-Аксы </t>
    </r>
    <r>
      <rPr>
        <i/>
        <sz val="11"/>
        <color theme="1"/>
        <rFont val="Times New Roman"/>
        <family val="1"/>
        <charset val="204"/>
      </rPr>
      <t>(19,05 без НДС),</t>
    </r>
    <r>
      <rPr>
        <sz val="11"/>
        <color theme="1"/>
        <rFont val="Times New Roman"/>
        <family val="1"/>
        <charset val="204"/>
      </rPr>
      <t xml:space="preserve">                    </t>
    </r>
  </si>
  <si>
    <t>Форма 4.3.1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</si>
</sst>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7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3" fillId="0" borderId="9" xfId="1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4"/>
    </xf>
    <xf numFmtId="0" fontId="3" fillId="0" borderId="9" xfId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6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49" fontId="2" fillId="0" borderId="9" xfId="0" applyNumberFormat="1" applyFont="1" applyBorder="1" applyAlignment="1">
      <alignment horizontal="left" vertical="center" wrapText="1" indent="2"/>
    </xf>
    <xf numFmtId="3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4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6"/>
    </xf>
    <xf numFmtId="0" fontId="2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64" fontId="2" fillId="2" borderId="9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1A35EDBA9647A001CEB93A53E32115321FCF0AAA5207BAD3BEC13412C4CA84DFC5F12DD69B31864FE725E5E905g6YA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k4sluzhba@mail.ru" TargetMode="External"/><Relationship Id="rId1" Type="http://schemas.openxmlformats.org/officeDocument/2006/relationships/hyperlink" Target="mailto:uktek4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75" zoomScaleNormal="75" workbookViewId="0">
      <selection activeCell="D14" sqref="D14:D16"/>
    </sheetView>
  </sheetViews>
  <sheetFormatPr defaultRowHeight="15" x14ac:dyDescent="0.25"/>
  <cols>
    <col min="2" max="2" width="11.5703125" style="2" bestFit="1" customWidth="1"/>
    <col min="3" max="3" width="46.7109375" style="2" customWidth="1"/>
    <col min="4" max="4" width="39.85546875" style="3" customWidth="1"/>
    <col min="5" max="5" width="61.140625" style="2" customWidth="1"/>
  </cols>
  <sheetData>
    <row r="1" spans="2:6" x14ac:dyDescent="0.25">
      <c r="E1" s="10" t="s">
        <v>26</v>
      </c>
    </row>
    <row r="2" spans="2:6" x14ac:dyDescent="0.25">
      <c r="E2" s="10" t="s">
        <v>27</v>
      </c>
    </row>
    <row r="3" spans="2:6" x14ac:dyDescent="0.25">
      <c r="E3" s="10" t="s">
        <v>28</v>
      </c>
    </row>
    <row r="4" spans="2:6" x14ac:dyDescent="0.25">
      <c r="B4" s="40" t="s">
        <v>29</v>
      </c>
      <c r="C4" s="40"/>
      <c r="D4" s="40"/>
      <c r="E4" s="40"/>
    </row>
    <row r="6" spans="2:6" x14ac:dyDescent="0.25">
      <c r="B6" s="39" t="s">
        <v>0</v>
      </c>
      <c r="C6" s="39"/>
      <c r="D6" s="39"/>
      <c r="E6" s="39" t="s">
        <v>1</v>
      </c>
      <c r="F6" s="1"/>
    </row>
    <row r="7" spans="2:6" x14ac:dyDescent="0.25">
      <c r="B7" s="4" t="s">
        <v>2</v>
      </c>
      <c r="C7" s="4" t="s">
        <v>3</v>
      </c>
      <c r="D7" s="4" t="s">
        <v>4</v>
      </c>
      <c r="E7" s="39"/>
      <c r="F7" s="1"/>
    </row>
    <row r="8" spans="2:6" ht="63.75" customHeight="1" x14ac:dyDescent="0.25">
      <c r="B8" s="37" t="s">
        <v>30</v>
      </c>
      <c r="C8" s="41" t="s">
        <v>5</v>
      </c>
      <c r="D8" s="42" t="s">
        <v>21</v>
      </c>
      <c r="E8" s="5" t="s">
        <v>6</v>
      </c>
      <c r="F8" s="35"/>
    </row>
    <row r="9" spans="2:6" ht="57.75" customHeight="1" x14ac:dyDescent="0.25">
      <c r="B9" s="37"/>
      <c r="C9" s="41"/>
      <c r="D9" s="43"/>
      <c r="E9" s="5" t="s">
        <v>7</v>
      </c>
      <c r="F9" s="35"/>
    </row>
    <row r="10" spans="2:6" ht="53.25" customHeight="1" x14ac:dyDescent="0.25">
      <c r="B10" s="11" t="s">
        <v>31</v>
      </c>
      <c r="C10" s="5" t="s">
        <v>8</v>
      </c>
      <c r="D10" s="7" t="s">
        <v>22</v>
      </c>
      <c r="E10" s="5" t="s">
        <v>9</v>
      </c>
      <c r="F10" s="1"/>
    </row>
    <row r="11" spans="2:6" ht="60.75" customHeight="1" x14ac:dyDescent="0.25">
      <c r="B11" s="11" t="s">
        <v>32</v>
      </c>
      <c r="C11" s="5" t="s">
        <v>10</v>
      </c>
      <c r="D11" s="4" t="s">
        <v>11</v>
      </c>
      <c r="E11" s="8"/>
      <c r="F11" s="1"/>
    </row>
    <row r="12" spans="2:6" ht="58.5" customHeight="1" x14ac:dyDescent="0.25">
      <c r="B12" s="11" t="s">
        <v>33</v>
      </c>
      <c r="C12" s="5" t="s">
        <v>12</v>
      </c>
      <c r="D12" s="4" t="s">
        <v>23</v>
      </c>
      <c r="E12" s="5" t="s">
        <v>13</v>
      </c>
      <c r="F12" s="1"/>
    </row>
    <row r="13" spans="2:6" ht="74.25" customHeight="1" x14ac:dyDescent="0.25">
      <c r="B13" s="11" t="s">
        <v>14</v>
      </c>
      <c r="C13" s="5" t="s">
        <v>15</v>
      </c>
      <c r="D13" s="4" t="s">
        <v>24</v>
      </c>
      <c r="E13" s="36" t="s">
        <v>16</v>
      </c>
      <c r="F13" s="1"/>
    </row>
    <row r="14" spans="2:6" ht="0.75" customHeight="1" x14ac:dyDescent="0.25">
      <c r="B14" s="37" t="s">
        <v>17</v>
      </c>
      <c r="C14" s="38" t="s">
        <v>18</v>
      </c>
      <c r="D14" s="39" t="s">
        <v>25</v>
      </c>
      <c r="E14" s="36"/>
      <c r="F14" s="1"/>
    </row>
    <row r="15" spans="2:6" ht="126" customHeight="1" x14ac:dyDescent="0.25">
      <c r="B15" s="37"/>
      <c r="C15" s="38"/>
      <c r="D15" s="39"/>
      <c r="E15" s="12" t="s">
        <v>19</v>
      </c>
      <c r="F15" s="1"/>
    </row>
    <row r="16" spans="2:6" ht="93.75" customHeight="1" x14ac:dyDescent="0.25">
      <c r="B16" s="37"/>
      <c r="C16" s="38"/>
      <c r="D16" s="39"/>
      <c r="E16" s="5" t="s">
        <v>20</v>
      </c>
      <c r="F16" s="1"/>
    </row>
  </sheetData>
  <mergeCells count="11">
    <mergeCell ref="B4:E4"/>
    <mergeCell ref="B6:D6"/>
    <mergeCell ref="E6:E7"/>
    <mergeCell ref="B8:B9"/>
    <mergeCell ref="C8:C9"/>
    <mergeCell ref="D8:D9"/>
    <mergeCell ref="F8:F9"/>
    <mergeCell ref="E13:E14"/>
    <mergeCell ref="B14:B16"/>
    <mergeCell ref="C14:C16"/>
    <mergeCell ref="D14:D16"/>
  </mergeCells>
  <hyperlinks>
    <hyperlink ref="E15" r:id="rId1" display="consultantplus://offline/ref=1A35EDBA9647A001CEB93A53E32115321FCF0AAA5207BAD3BEC13412C4CA84DFC5F12DD69B31864FE725E5E905g6YAE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topLeftCell="A28" zoomScale="75" zoomScaleNormal="75" workbookViewId="0">
      <selection activeCell="D19" sqref="D19"/>
    </sheetView>
  </sheetViews>
  <sheetFormatPr defaultRowHeight="15" x14ac:dyDescent="0.25"/>
  <cols>
    <col min="2" max="2" width="11.140625" style="2" customWidth="1"/>
    <col min="3" max="3" width="40.85546875" style="2" customWidth="1"/>
    <col min="4" max="4" width="43.28515625" style="2" customWidth="1"/>
    <col min="5" max="5" width="62.28515625" style="2" customWidth="1"/>
  </cols>
  <sheetData>
    <row r="1" spans="2:5" x14ac:dyDescent="0.25">
      <c r="E1" s="10" t="s">
        <v>26</v>
      </c>
    </row>
    <row r="2" spans="2:5" x14ac:dyDescent="0.25">
      <c r="E2" s="10" t="s">
        <v>27</v>
      </c>
    </row>
    <row r="3" spans="2:5" x14ac:dyDescent="0.25">
      <c r="E3" s="10" t="s">
        <v>28</v>
      </c>
    </row>
    <row r="4" spans="2:5" x14ac:dyDescent="0.25">
      <c r="B4" s="46" t="s">
        <v>99</v>
      </c>
      <c r="C4" s="46"/>
      <c r="D4" s="46"/>
      <c r="E4" s="46"/>
    </row>
    <row r="6" spans="2:5" x14ac:dyDescent="0.25">
      <c r="B6" s="39" t="s">
        <v>0</v>
      </c>
      <c r="C6" s="39"/>
      <c r="D6" s="39"/>
      <c r="E6" s="39" t="s">
        <v>1</v>
      </c>
    </row>
    <row r="7" spans="2:5" x14ac:dyDescent="0.25">
      <c r="B7" s="4" t="s">
        <v>2</v>
      </c>
      <c r="C7" s="4" t="s">
        <v>3</v>
      </c>
      <c r="D7" s="4" t="s">
        <v>4</v>
      </c>
      <c r="E7" s="39"/>
    </row>
    <row r="8" spans="2:5" x14ac:dyDescent="0.25">
      <c r="B8" s="4">
        <v>1</v>
      </c>
      <c r="C8" s="8" t="s">
        <v>12</v>
      </c>
      <c r="D8" s="4" t="str">
        <f>'1.0.1'!D12</f>
        <v>Республика Тыва</v>
      </c>
      <c r="E8" s="5" t="s">
        <v>13</v>
      </c>
    </row>
    <row r="9" spans="2:5" x14ac:dyDescent="0.25">
      <c r="B9" s="4">
        <v>2</v>
      </c>
      <c r="C9" s="8" t="s">
        <v>34</v>
      </c>
      <c r="D9" s="4" t="s">
        <v>11</v>
      </c>
      <c r="E9" s="8"/>
    </row>
    <row r="10" spans="2:5" ht="68.25" customHeight="1" x14ac:dyDescent="0.25">
      <c r="B10" s="4">
        <v>2.1</v>
      </c>
      <c r="C10" s="13" t="s">
        <v>35</v>
      </c>
      <c r="D10" s="4" t="str">
        <f>'1.0.1'!D8</f>
        <v>ГОСУДАРСТВЕННОЕ УНИТАРНОЕ
ПРЕДПРИЯТИЕ РЕСПУБЛИКИ ТЫВА
"УПРАВЛЯЮЩАЯ КОМПАНИЯ ТЭК 4"</v>
      </c>
      <c r="E10" s="5" t="s">
        <v>36</v>
      </c>
    </row>
    <row r="11" spans="2:5" ht="30" x14ac:dyDescent="0.25">
      <c r="B11" s="4">
        <v>2.2000000000000002</v>
      </c>
      <c r="C11" s="13" t="s">
        <v>37</v>
      </c>
      <c r="D11" s="4">
        <v>1701036423</v>
      </c>
      <c r="E11" s="5" t="s">
        <v>38</v>
      </c>
    </row>
    <row r="12" spans="2:5" ht="30" x14ac:dyDescent="0.25">
      <c r="B12" s="4">
        <v>2.2999999999999998</v>
      </c>
      <c r="C12" s="13" t="s">
        <v>39</v>
      </c>
      <c r="D12" s="4">
        <v>170101001</v>
      </c>
      <c r="E12" s="5" t="s">
        <v>40</v>
      </c>
    </row>
    <row r="13" spans="2:5" ht="30" x14ac:dyDescent="0.25">
      <c r="B13" s="4">
        <v>2.4</v>
      </c>
      <c r="C13" s="13" t="s">
        <v>41</v>
      </c>
      <c r="D13" s="16">
        <v>1041700508475</v>
      </c>
      <c r="E13" s="5" t="s">
        <v>42</v>
      </c>
    </row>
    <row r="14" spans="2:5" x14ac:dyDescent="0.25">
      <c r="B14" s="4">
        <v>2.5</v>
      </c>
      <c r="C14" s="13" t="s">
        <v>43</v>
      </c>
      <c r="D14" s="6">
        <v>38047</v>
      </c>
      <c r="E14" s="5" t="s">
        <v>44</v>
      </c>
    </row>
    <row r="15" spans="2:5" ht="76.5" customHeight="1" x14ac:dyDescent="0.25">
      <c r="B15" s="26">
        <v>2.6</v>
      </c>
      <c r="C15" s="27" t="s">
        <v>45</v>
      </c>
      <c r="D15" s="25" t="s">
        <v>311</v>
      </c>
      <c r="E15" s="28"/>
    </row>
    <row r="16" spans="2:5" ht="30" x14ac:dyDescent="0.25">
      <c r="B16" s="4">
        <v>2.7</v>
      </c>
      <c r="C16" s="13" t="s">
        <v>46</v>
      </c>
      <c r="D16" s="4" t="s">
        <v>11</v>
      </c>
      <c r="E16" s="5" t="s">
        <v>92</v>
      </c>
    </row>
    <row r="17" spans="2:5" ht="45" x14ac:dyDescent="0.25">
      <c r="B17" s="6">
        <v>37074</v>
      </c>
      <c r="C17" s="14" t="s">
        <v>47</v>
      </c>
      <c r="D17" s="4" t="s">
        <v>48</v>
      </c>
      <c r="E17" s="8"/>
    </row>
    <row r="18" spans="2:5" ht="30" x14ac:dyDescent="0.25">
      <c r="B18" s="6">
        <v>37439</v>
      </c>
      <c r="C18" s="14" t="s">
        <v>49</v>
      </c>
      <c r="D18" s="4" t="s">
        <v>48</v>
      </c>
      <c r="E18" s="5" t="s">
        <v>50</v>
      </c>
    </row>
    <row r="19" spans="2:5" x14ac:dyDescent="0.25">
      <c r="B19" s="6">
        <v>37804</v>
      </c>
      <c r="C19" s="14" t="s">
        <v>51</v>
      </c>
      <c r="D19" s="4" t="s">
        <v>48</v>
      </c>
      <c r="E19" s="8"/>
    </row>
    <row r="20" spans="2:5" ht="30" x14ac:dyDescent="0.25">
      <c r="B20" s="6">
        <v>38170</v>
      </c>
      <c r="C20" s="14" t="s">
        <v>52</v>
      </c>
      <c r="D20" s="4" t="s">
        <v>48</v>
      </c>
      <c r="E20" s="5" t="s">
        <v>53</v>
      </c>
    </row>
    <row r="21" spans="2:5" ht="30" x14ac:dyDescent="0.25">
      <c r="B21" s="4">
        <v>3</v>
      </c>
      <c r="C21" s="8" t="s">
        <v>54</v>
      </c>
      <c r="D21" s="4" t="s">
        <v>11</v>
      </c>
      <c r="E21" s="8"/>
    </row>
    <row r="22" spans="2:5" ht="30" x14ac:dyDescent="0.25">
      <c r="B22" s="4">
        <v>3.1</v>
      </c>
      <c r="C22" s="13" t="s">
        <v>55</v>
      </c>
      <c r="D22" s="4" t="s">
        <v>11</v>
      </c>
      <c r="E22" s="8"/>
    </row>
    <row r="23" spans="2:5" ht="45" x14ac:dyDescent="0.25">
      <c r="B23" s="6">
        <v>36894</v>
      </c>
      <c r="C23" s="14" t="s">
        <v>56</v>
      </c>
      <c r="D23" s="4" t="s">
        <v>312</v>
      </c>
      <c r="E23" s="5" t="s">
        <v>57</v>
      </c>
    </row>
    <row r="24" spans="2:5" ht="45" x14ac:dyDescent="0.25">
      <c r="B24" s="6">
        <v>37259</v>
      </c>
      <c r="C24" s="14" t="s">
        <v>58</v>
      </c>
      <c r="D24" s="4" t="s">
        <v>313</v>
      </c>
      <c r="E24" s="5" t="s">
        <v>59</v>
      </c>
    </row>
    <row r="25" spans="2:5" ht="60" x14ac:dyDescent="0.25">
      <c r="B25" s="6">
        <v>37624</v>
      </c>
      <c r="C25" s="14" t="s">
        <v>60</v>
      </c>
      <c r="D25" s="4" t="s">
        <v>314</v>
      </c>
      <c r="E25" s="5" t="s">
        <v>61</v>
      </c>
    </row>
    <row r="26" spans="2:5" ht="30" x14ac:dyDescent="0.25">
      <c r="B26" s="4">
        <v>3.2</v>
      </c>
      <c r="C26" s="13" t="s">
        <v>62</v>
      </c>
      <c r="D26" s="4" t="s">
        <v>321</v>
      </c>
      <c r="E26" s="8"/>
    </row>
    <row r="27" spans="2:5" x14ac:dyDescent="0.25">
      <c r="B27" s="4">
        <v>3.3</v>
      </c>
      <c r="C27" s="13" t="s">
        <v>63</v>
      </c>
      <c r="D27" s="16" t="s">
        <v>315</v>
      </c>
      <c r="E27" s="8"/>
    </row>
    <row r="28" spans="2:5" x14ac:dyDescent="0.25">
      <c r="B28" s="39">
        <v>3.4</v>
      </c>
      <c r="C28" s="38" t="s">
        <v>64</v>
      </c>
      <c r="D28" s="47" t="s">
        <v>316</v>
      </c>
      <c r="E28" s="45"/>
    </row>
    <row r="29" spans="2:5" x14ac:dyDescent="0.25">
      <c r="B29" s="39"/>
      <c r="C29" s="38"/>
      <c r="D29" s="48"/>
      <c r="E29" s="45"/>
    </row>
    <row r="30" spans="2:5" ht="30" x14ac:dyDescent="0.25">
      <c r="B30" s="4">
        <v>4</v>
      </c>
      <c r="C30" s="8" t="s">
        <v>65</v>
      </c>
      <c r="D30" s="4" t="s">
        <v>11</v>
      </c>
      <c r="E30" s="8"/>
    </row>
    <row r="31" spans="2:5" ht="30" x14ac:dyDescent="0.25">
      <c r="B31" s="4">
        <v>4.0999999999999996</v>
      </c>
      <c r="C31" s="13" t="s">
        <v>66</v>
      </c>
      <c r="D31" s="4" t="s">
        <v>94</v>
      </c>
      <c r="E31" s="5" t="s">
        <v>67</v>
      </c>
    </row>
    <row r="32" spans="2:5" ht="30" x14ac:dyDescent="0.25">
      <c r="B32" s="4">
        <v>4.2</v>
      </c>
      <c r="C32" s="13" t="s">
        <v>68</v>
      </c>
      <c r="D32" s="4" t="s">
        <v>95</v>
      </c>
      <c r="E32" s="5" t="s">
        <v>69</v>
      </c>
    </row>
    <row r="33" spans="2:5" ht="45" x14ac:dyDescent="0.25">
      <c r="B33" s="4">
        <v>4.3</v>
      </c>
      <c r="C33" s="13" t="s">
        <v>70</v>
      </c>
      <c r="D33" s="4" t="s">
        <v>96</v>
      </c>
      <c r="E33" s="5" t="s">
        <v>71</v>
      </c>
    </row>
    <row r="34" spans="2:5" ht="60" x14ac:dyDescent="0.25">
      <c r="B34" s="39">
        <v>5</v>
      </c>
      <c r="C34" s="45" t="s">
        <v>72</v>
      </c>
      <c r="D34" s="44" t="s">
        <v>317</v>
      </c>
      <c r="E34" s="5" t="s">
        <v>73</v>
      </c>
    </row>
    <row r="35" spans="2:5" ht="30" x14ac:dyDescent="0.25">
      <c r="B35" s="39"/>
      <c r="C35" s="45"/>
      <c r="D35" s="44"/>
      <c r="E35" s="5" t="s">
        <v>74</v>
      </c>
    </row>
    <row r="36" spans="2:5" ht="60" x14ac:dyDescent="0.25">
      <c r="B36" s="39">
        <v>6</v>
      </c>
      <c r="C36" s="45" t="s">
        <v>75</v>
      </c>
      <c r="D36" s="44" t="str">
        <f>D34</f>
        <v>667000, Россия, Республика Тыва,                          г. Кызыл, ул. Калинина 11</v>
      </c>
      <c r="E36" s="5" t="s">
        <v>73</v>
      </c>
    </row>
    <row r="37" spans="2:5" ht="30" x14ac:dyDescent="0.25">
      <c r="B37" s="39"/>
      <c r="C37" s="45"/>
      <c r="D37" s="44"/>
      <c r="E37" s="5" t="s">
        <v>74</v>
      </c>
    </row>
    <row r="38" spans="2:5" ht="30" x14ac:dyDescent="0.25">
      <c r="B38" s="4">
        <v>7</v>
      </c>
      <c r="C38" s="8" t="s">
        <v>76</v>
      </c>
      <c r="D38" s="4" t="s">
        <v>11</v>
      </c>
      <c r="E38" s="8"/>
    </row>
    <row r="39" spans="2:5" ht="30" x14ac:dyDescent="0.25">
      <c r="B39" s="39">
        <v>7.1</v>
      </c>
      <c r="C39" s="38" t="s">
        <v>63</v>
      </c>
      <c r="D39" s="44" t="s">
        <v>318</v>
      </c>
      <c r="E39" s="5" t="s">
        <v>77</v>
      </c>
    </row>
    <row r="40" spans="2:5" ht="30" x14ac:dyDescent="0.25">
      <c r="B40" s="39"/>
      <c r="C40" s="38"/>
      <c r="D40" s="44"/>
      <c r="E40" s="5" t="s">
        <v>78</v>
      </c>
    </row>
    <row r="41" spans="2:5" ht="60" x14ac:dyDescent="0.25">
      <c r="B41" s="4">
        <v>8</v>
      </c>
      <c r="C41" s="8" t="s">
        <v>79</v>
      </c>
      <c r="D41" s="15" t="s">
        <v>97</v>
      </c>
      <c r="E41" s="8" t="s">
        <v>80</v>
      </c>
    </row>
    <row r="42" spans="2:5" ht="30" x14ac:dyDescent="0.25">
      <c r="B42" s="4">
        <v>9</v>
      </c>
      <c r="C42" s="8" t="s">
        <v>81</v>
      </c>
      <c r="D42" s="15" t="s">
        <v>93</v>
      </c>
      <c r="E42" s="8"/>
    </row>
    <row r="43" spans="2:5" x14ac:dyDescent="0.25">
      <c r="B43" s="4">
        <v>10</v>
      </c>
      <c r="C43" s="8" t="s">
        <v>82</v>
      </c>
      <c r="D43" s="4" t="s">
        <v>11</v>
      </c>
      <c r="E43" s="8"/>
    </row>
    <row r="44" spans="2:5" ht="45" x14ac:dyDescent="0.25">
      <c r="B44" s="4">
        <v>10.1</v>
      </c>
      <c r="C44" s="13" t="s">
        <v>83</v>
      </c>
      <c r="D44" s="4" t="s">
        <v>98</v>
      </c>
      <c r="E44" s="5" t="s">
        <v>84</v>
      </c>
    </row>
    <row r="45" spans="2:5" x14ac:dyDescent="0.25">
      <c r="B45" s="39">
        <v>10.199999999999999</v>
      </c>
      <c r="C45" s="38" t="s">
        <v>85</v>
      </c>
      <c r="D45" s="4"/>
      <c r="E45" s="41" t="s">
        <v>86</v>
      </c>
    </row>
    <row r="46" spans="2:5" x14ac:dyDescent="0.25">
      <c r="B46" s="39"/>
      <c r="C46" s="38"/>
      <c r="D46" s="4"/>
      <c r="E46" s="41"/>
    </row>
    <row r="47" spans="2:5" x14ac:dyDescent="0.25">
      <c r="B47" s="39">
        <v>10.3</v>
      </c>
      <c r="C47" s="38" t="s">
        <v>87</v>
      </c>
      <c r="D47" s="4"/>
      <c r="E47" s="41" t="s">
        <v>88</v>
      </c>
    </row>
    <row r="48" spans="2:5" x14ac:dyDescent="0.25">
      <c r="B48" s="39"/>
      <c r="C48" s="38"/>
      <c r="D48" s="4"/>
      <c r="E48" s="41"/>
    </row>
    <row r="49" spans="2:5" ht="60" x14ac:dyDescent="0.25">
      <c r="B49" s="39">
        <v>10.4</v>
      </c>
      <c r="C49" s="38" t="s">
        <v>89</v>
      </c>
      <c r="D49" s="39"/>
      <c r="E49" s="5" t="s">
        <v>90</v>
      </c>
    </row>
    <row r="50" spans="2:5" ht="60" x14ac:dyDescent="0.25">
      <c r="B50" s="39"/>
      <c r="C50" s="38"/>
      <c r="D50" s="39"/>
      <c r="E50" s="5" t="s">
        <v>91</v>
      </c>
    </row>
  </sheetData>
  <mergeCells count="25">
    <mergeCell ref="B4:E4"/>
    <mergeCell ref="B49:B50"/>
    <mergeCell ref="C49:C50"/>
    <mergeCell ref="D49:D50"/>
    <mergeCell ref="D28:D29"/>
    <mergeCell ref="B45:B46"/>
    <mergeCell ref="C45:C46"/>
    <mergeCell ref="B28:B29"/>
    <mergeCell ref="C28:C29"/>
    <mergeCell ref="E45:E46"/>
    <mergeCell ref="B47:B48"/>
    <mergeCell ref="C47:C48"/>
    <mergeCell ref="E47:E48"/>
    <mergeCell ref="B36:B37"/>
    <mergeCell ref="C36:C37"/>
    <mergeCell ref="D36:D37"/>
    <mergeCell ref="B6:D6"/>
    <mergeCell ref="E6:E7"/>
    <mergeCell ref="B39:B40"/>
    <mergeCell ref="C39:C40"/>
    <mergeCell ref="D39:D40"/>
    <mergeCell ref="E28:E29"/>
    <mergeCell ref="B34:B35"/>
    <mergeCell ref="C34:C35"/>
    <mergeCell ref="D34:D35"/>
  </mergeCells>
  <hyperlinks>
    <hyperlink ref="D42" r:id="rId1"/>
    <hyperlink ref="D28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zoomScale="75" zoomScaleNormal="75" workbookViewId="0">
      <selection activeCell="N9" sqref="N9:N12"/>
    </sheetView>
  </sheetViews>
  <sheetFormatPr defaultRowHeight="15" x14ac:dyDescent="0.25"/>
  <cols>
    <col min="2" max="2" width="9.140625" style="2"/>
    <col min="3" max="3" width="23.85546875" style="2" customWidth="1"/>
    <col min="4" max="4" width="28.5703125" style="2" customWidth="1"/>
    <col min="5" max="5" width="15.7109375" style="2" customWidth="1"/>
    <col min="6" max="6" width="16.7109375" style="2" customWidth="1"/>
    <col min="7" max="7" width="13" style="2" customWidth="1"/>
    <col min="8" max="8" width="15.140625" style="2" customWidth="1"/>
    <col min="9" max="9" width="12.7109375" style="2" customWidth="1"/>
    <col min="10" max="10" width="13.85546875" style="2" customWidth="1"/>
    <col min="11" max="11" width="13.7109375" style="2" customWidth="1"/>
    <col min="12" max="12" width="15.5703125" style="2" customWidth="1"/>
    <col min="13" max="13" width="16.140625" style="2" customWidth="1"/>
    <col min="14" max="14" width="13.5703125" style="2" customWidth="1"/>
    <col min="15" max="15" width="15.85546875" style="2" customWidth="1"/>
    <col min="16" max="16" width="57.42578125" style="2" customWidth="1"/>
  </cols>
  <sheetData>
    <row r="1" spans="2:16" x14ac:dyDescent="0.25">
      <c r="P1" s="10" t="s">
        <v>26</v>
      </c>
    </row>
    <row r="2" spans="2:16" x14ac:dyDescent="0.25">
      <c r="P2" s="10" t="s">
        <v>27</v>
      </c>
    </row>
    <row r="3" spans="2:16" x14ac:dyDescent="0.25">
      <c r="P3" s="10" t="s">
        <v>28</v>
      </c>
    </row>
    <row r="4" spans="2:16" x14ac:dyDescent="0.25">
      <c r="B4" s="46" t="s">
        <v>118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6" ht="15.75" thickBot="1" x14ac:dyDescent="0.3"/>
    <row r="6" spans="2:16" ht="15.75" thickBot="1" x14ac:dyDescent="0.3">
      <c r="B6" s="52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49" t="s">
        <v>1</v>
      </c>
    </row>
    <row r="7" spans="2:16" ht="27" customHeight="1" thickBot="1" x14ac:dyDescent="0.3">
      <c r="B7" s="49" t="s">
        <v>2</v>
      </c>
      <c r="C7" s="49" t="s">
        <v>100</v>
      </c>
      <c r="D7" s="49" t="s">
        <v>101</v>
      </c>
      <c r="E7" s="49" t="s">
        <v>102</v>
      </c>
      <c r="F7" s="49" t="s">
        <v>103</v>
      </c>
      <c r="G7" s="52" t="s">
        <v>104</v>
      </c>
      <c r="H7" s="53"/>
      <c r="I7" s="53"/>
      <c r="J7" s="54"/>
      <c r="K7" s="52" t="s">
        <v>105</v>
      </c>
      <c r="L7" s="54"/>
      <c r="M7" s="52" t="s">
        <v>106</v>
      </c>
      <c r="N7" s="54"/>
      <c r="O7" s="49" t="s">
        <v>107</v>
      </c>
      <c r="P7" s="50"/>
    </row>
    <row r="8" spans="2:16" ht="75.75" customHeight="1" thickBot="1" x14ac:dyDescent="0.3">
      <c r="B8" s="51"/>
      <c r="C8" s="51"/>
      <c r="D8" s="51"/>
      <c r="E8" s="51"/>
      <c r="F8" s="51"/>
      <c r="G8" s="17" t="s">
        <v>108</v>
      </c>
      <c r="H8" s="17" t="s">
        <v>109</v>
      </c>
      <c r="I8" s="17" t="s">
        <v>110</v>
      </c>
      <c r="J8" s="17" t="s">
        <v>111</v>
      </c>
      <c r="K8" s="17" t="s">
        <v>112</v>
      </c>
      <c r="L8" s="17" t="s">
        <v>111</v>
      </c>
      <c r="M8" s="17" t="s">
        <v>113</v>
      </c>
      <c r="N8" s="17" t="s">
        <v>111</v>
      </c>
      <c r="O8" s="51"/>
      <c r="P8" s="51"/>
    </row>
    <row r="9" spans="2:16" ht="85.5" customHeight="1" x14ac:dyDescent="0.25">
      <c r="B9" s="49">
        <v>1</v>
      </c>
      <c r="C9" s="49" t="str">
        <f>'1.0.1'!D8</f>
        <v>ГОСУДАРСТВЕННОЕ УНИТАРНОЕ
ПРЕДПРИЯТИЕ РЕСПУБЛИКИ ТЫВА
"УПРАВЛЯЮЩАЯ КОМПАНИЯ ТЭК 4"</v>
      </c>
      <c r="D9" s="49" t="str">
        <f>'1.0.1'!D10</f>
        <v>35.30 Производство, передача и
распределение пара и горячей воды;
кондиционирование воздуха</v>
      </c>
      <c r="E9" s="58">
        <v>20.86</v>
      </c>
      <c r="F9" s="58">
        <v>92.04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4</v>
      </c>
      <c r="N9" s="58">
        <v>184.5</v>
      </c>
      <c r="O9" s="55">
        <v>4</v>
      </c>
      <c r="P9" s="18" t="s">
        <v>116</v>
      </c>
    </row>
    <row r="10" spans="2:16" ht="48" customHeight="1" x14ac:dyDescent="0.25">
      <c r="B10" s="50"/>
      <c r="C10" s="50"/>
      <c r="D10" s="50"/>
      <c r="E10" s="59"/>
      <c r="F10" s="59"/>
      <c r="G10" s="56"/>
      <c r="H10" s="56"/>
      <c r="I10" s="56"/>
      <c r="J10" s="56"/>
      <c r="K10" s="56"/>
      <c r="L10" s="56"/>
      <c r="M10" s="56"/>
      <c r="N10" s="59"/>
      <c r="O10" s="56"/>
      <c r="P10" s="18" t="s">
        <v>114</v>
      </c>
    </row>
    <row r="11" spans="2:16" ht="48" customHeight="1" x14ac:dyDescent="0.25">
      <c r="B11" s="50"/>
      <c r="C11" s="50"/>
      <c r="D11" s="50"/>
      <c r="E11" s="59"/>
      <c r="F11" s="59"/>
      <c r="G11" s="56"/>
      <c r="H11" s="56"/>
      <c r="I11" s="56"/>
      <c r="J11" s="56"/>
      <c r="K11" s="56"/>
      <c r="L11" s="56"/>
      <c r="M11" s="56"/>
      <c r="N11" s="59"/>
      <c r="O11" s="56"/>
      <c r="P11" s="18" t="s">
        <v>117</v>
      </c>
    </row>
    <row r="12" spans="2:16" ht="51.75" customHeight="1" thickBot="1" x14ac:dyDescent="0.3">
      <c r="B12" s="51"/>
      <c r="C12" s="51"/>
      <c r="D12" s="51"/>
      <c r="E12" s="60"/>
      <c r="F12" s="60"/>
      <c r="G12" s="57"/>
      <c r="H12" s="57"/>
      <c r="I12" s="57"/>
      <c r="J12" s="57"/>
      <c r="K12" s="57"/>
      <c r="L12" s="57"/>
      <c r="M12" s="57"/>
      <c r="N12" s="60"/>
      <c r="O12" s="57"/>
      <c r="P12" s="19" t="s">
        <v>115</v>
      </c>
    </row>
  </sheetData>
  <mergeCells count="26">
    <mergeCell ref="L9:L12"/>
    <mergeCell ref="M9:M12"/>
    <mergeCell ref="N9:N12"/>
    <mergeCell ref="O9:O12"/>
    <mergeCell ref="B4:P4"/>
    <mergeCell ref="G9:G12"/>
    <mergeCell ref="H9:H12"/>
    <mergeCell ref="I9:I12"/>
    <mergeCell ref="J9:J12"/>
    <mergeCell ref="K9:K12"/>
    <mergeCell ref="B9:B12"/>
    <mergeCell ref="C9:C12"/>
    <mergeCell ref="D9:D12"/>
    <mergeCell ref="E9:E12"/>
    <mergeCell ref="F9:F12"/>
    <mergeCell ref="B6:O6"/>
    <mergeCell ref="P6:P8"/>
    <mergeCell ref="B7:B8"/>
    <mergeCell ref="C7:C8"/>
    <mergeCell ref="D7:D8"/>
    <mergeCell ref="E7:E8"/>
    <mergeCell ref="F7:F8"/>
    <mergeCell ref="G7:J7"/>
    <mergeCell ref="K7:L7"/>
    <mergeCell ref="M7:N7"/>
    <mergeCell ref="O7:O8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opLeftCell="A22" zoomScale="75" zoomScaleNormal="75" workbookViewId="0">
      <selection activeCell="C34" sqref="C34:C52"/>
    </sheetView>
  </sheetViews>
  <sheetFormatPr defaultRowHeight="15" x14ac:dyDescent="0.25"/>
  <cols>
    <col min="2" max="2" width="12.7109375" style="2" customWidth="1"/>
    <col min="3" max="3" width="23.42578125" style="2" customWidth="1"/>
    <col min="4" max="4" width="22.5703125" style="2" customWidth="1"/>
    <col min="5" max="5" width="18.7109375" style="2" customWidth="1"/>
    <col min="6" max="6" width="15.42578125" style="2" customWidth="1"/>
    <col min="7" max="7" width="15" style="2" customWidth="1"/>
    <col min="8" max="8" width="11.140625" style="2" customWidth="1"/>
    <col min="9" max="9" width="12.28515625" style="2" customWidth="1"/>
    <col min="10" max="10" width="79.140625" style="2" customWidth="1"/>
  </cols>
  <sheetData>
    <row r="1" spans="2:10" x14ac:dyDescent="0.25">
      <c r="J1" s="10" t="s">
        <v>26</v>
      </c>
    </row>
    <row r="2" spans="2:10" x14ac:dyDescent="0.25">
      <c r="J2" s="10" t="s">
        <v>27</v>
      </c>
    </row>
    <row r="3" spans="2:10" x14ac:dyDescent="0.25">
      <c r="J3" s="10" t="s">
        <v>28</v>
      </c>
    </row>
    <row r="5" spans="2:10" x14ac:dyDescent="0.25">
      <c r="B5" s="46" t="s">
        <v>180</v>
      </c>
      <c r="C5" s="46"/>
      <c r="D5" s="46"/>
      <c r="E5" s="46"/>
      <c r="F5" s="46"/>
      <c r="G5" s="46"/>
      <c r="H5" s="46"/>
      <c r="I5" s="46"/>
      <c r="J5" s="46"/>
    </row>
    <row r="7" spans="2:10" x14ac:dyDescent="0.25">
      <c r="B7" s="39" t="s">
        <v>0</v>
      </c>
      <c r="C7" s="39"/>
      <c r="D7" s="39"/>
      <c r="E7" s="39"/>
      <c r="F7" s="39"/>
      <c r="G7" s="39"/>
      <c r="H7" s="39"/>
      <c r="I7" s="39"/>
      <c r="J7" s="39" t="s">
        <v>1</v>
      </c>
    </row>
    <row r="8" spans="2:10" x14ac:dyDescent="0.25">
      <c r="B8" s="39" t="s">
        <v>2</v>
      </c>
      <c r="C8" s="39" t="s">
        <v>119</v>
      </c>
      <c r="D8" s="39" t="s">
        <v>120</v>
      </c>
      <c r="E8" s="39"/>
      <c r="F8" s="39"/>
      <c r="G8" s="39"/>
      <c r="H8" s="39"/>
      <c r="I8" s="39"/>
      <c r="J8" s="39"/>
    </row>
    <row r="9" spans="2:10" x14ac:dyDescent="0.25">
      <c r="B9" s="39"/>
      <c r="C9" s="39"/>
      <c r="D9" s="39" t="s">
        <v>121</v>
      </c>
      <c r="E9" s="39" t="s">
        <v>122</v>
      </c>
      <c r="F9" s="39" t="s">
        <v>123</v>
      </c>
      <c r="G9" s="39"/>
      <c r="H9" s="39" t="s">
        <v>124</v>
      </c>
      <c r="I9" s="39"/>
      <c r="J9" s="39"/>
    </row>
    <row r="10" spans="2:10" ht="105" x14ac:dyDescent="0.25">
      <c r="B10" s="39"/>
      <c r="C10" s="39"/>
      <c r="D10" s="39"/>
      <c r="E10" s="39"/>
      <c r="F10" s="4" t="s">
        <v>125</v>
      </c>
      <c r="G10" s="4" t="s">
        <v>126</v>
      </c>
      <c r="H10" s="4" t="s">
        <v>127</v>
      </c>
      <c r="I10" s="4" t="s">
        <v>128</v>
      </c>
      <c r="J10" s="39"/>
    </row>
    <row r="11" spans="2:10" x14ac:dyDescent="0.25">
      <c r="B11" s="45">
        <v>1</v>
      </c>
      <c r="C11" s="45" t="s">
        <v>129</v>
      </c>
      <c r="D11" s="45"/>
      <c r="E11" s="45"/>
      <c r="F11" s="45"/>
      <c r="G11" s="45"/>
      <c r="H11" s="45"/>
      <c r="I11" s="45"/>
      <c r="J11" s="5" t="s">
        <v>130</v>
      </c>
    </row>
    <row r="12" spans="2:10" ht="30" x14ac:dyDescent="0.25">
      <c r="B12" s="45"/>
      <c r="C12" s="45"/>
      <c r="D12" s="45"/>
      <c r="E12" s="45"/>
      <c r="F12" s="45"/>
      <c r="G12" s="45"/>
      <c r="H12" s="45"/>
      <c r="I12" s="45"/>
      <c r="J12" s="5" t="s">
        <v>131</v>
      </c>
    </row>
    <row r="13" spans="2:10" ht="30" x14ac:dyDescent="0.25">
      <c r="B13" s="45">
        <v>1.1000000000000001</v>
      </c>
      <c r="C13" s="45" t="s">
        <v>132</v>
      </c>
      <c r="D13" s="61" t="s">
        <v>24</v>
      </c>
      <c r="E13" s="62"/>
      <c r="F13" s="62"/>
      <c r="G13" s="62"/>
      <c r="H13" s="62"/>
      <c r="I13" s="63"/>
      <c r="J13" s="5" t="s">
        <v>133</v>
      </c>
    </row>
    <row r="14" spans="2:10" ht="30" x14ac:dyDescent="0.25">
      <c r="B14" s="45"/>
      <c r="C14" s="45"/>
      <c r="D14" s="64"/>
      <c r="E14" s="65"/>
      <c r="F14" s="65"/>
      <c r="G14" s="65"/>
      <c r="H14" s="65"/>
      <c r="I14" s="66"/>
      <c r="J14" s="5" t="s">
        <v>134</v>
      </c>
    </row>
    <row r="15" spans="2:10" ht="30" x14ac:dyDescent="0.25">
      <c r="B15" s="70">
        <v>36892</v>
      </c>
      <c r="C15" s="45" t="s">
        <v>100</v>
      </c>
      <c r="D15" s="45"/>
      <c r="E15" s="45"/>
      <c r="F15" s="45"/>
      <c r="G15" s="45"/>
      <c r="H15" s="45"/>
      <c r="I15" s="45"/>
      <c r="J15" s="5" t="s">
        <v>135</v>
      </c>
    </row>
    <row r="16" spans="2:10" ht="30" x14ac:dyDescent="0.25">
      <c r="B16" s="70"/>
      <c r="C16" s="45"/>
      <c r="D16" s="45"/>
      <c r="E16" s="45"/>
      <c r="F16" s="45"/>
      <c r="G16" s="45"/>
      <c r="H16" s="45"/>
      <c r="I16" s="45"/>
      <c r="J16" s="5" t="s">
        <v>136</v>
      </c>
    </row>
    <row r="17" spans="2:10" x14ac:dyDescent="0.25">
      <c r="B17" s="45" t="s">
        <v>137</v>
      </c>
      <c r="C17" s="45" t="s">
        <v>138</v>
      </c>
      <c r="D17" s="61" t="s">
        <v>106</v>
      </c>
      <c r="E17" s="62"/>
      <c r="F17" s="62"/>
      <c r="G17" s="62"/>
      <c r="H17" s="62"/>
      <c r="I17" s="63"/>
      <c r="J17" s="5" t="s">
        <v>139</v>
      </c>
    </row>
    <row r="18" spans="2:10" ht="30" x14ac:dyDescent="0.25">
      <c r="B18" s="45"/>
      <c r="C18" s="45"/>
      <c r="D18" s="64"/>
      <c r="E18" s="65"/>
      <c r="F18" s="65"/>
      <c r="G18" s="65"/>
      <c r="H18" s="65"/>
      <c r="I18" s="66"/>
      <c r="J18" s="5" t="s">
        <v>140</v>
      </c>
    </row>
    <row r="19" spans="2:10" ht="45" x14ac:dyDescent="0.25">
      <c r="B19" s="45" t="s">
        <v>141</v>
      </c>
      <c r="C19" s="45" t="s">
        <v>142</v>
      </c>
      <c r="D19" s="61" t="str">
        <f>J21</f>
        <v>- Без дифференциации;</v>
      </c>
      <c r="E19" s="62"/>
      <c r="F19" s="62"/>
      <c r="G19" s="62"/>
      <c r="H19" s="62"/>
      <c r="I19" s="63"/>
      <c r="J19" s="5" t="s">
        <v>143</v>
      </c>
    </row>
    <row r="20" spans="2:10" x14ac:dyDescent="0.25">
      <c r="B20" s="45"/>
      <c r="C20" s="45"/>
      <c r="D20" s="67"/>
      <c r="E20" s="68"/>
      <c r="F20" s="68"/>
      <c r="G20" s="68"/>
      <c r="H20" s="68"/>
      <c r="I20" s="69"/>
      <c r="J20" s="5" t="s">
        <v>144</v>
      </c>
    </row>
    <row r="21" spans="2:10" x14ac:dyDescent="0.25">
      <c r="B21" s="45"/>
      <c r="C21" s="45"/>
      <c r="D21" s="67"/>
      <c r="E21" s="68"/>
      <c r="F21" s="68"/>
      <c r="G21" s="68"/>
      <c r="H21" s="68"/>
      <c r="I21" s="69"/>
      <c r="J21" s="5" t="s">
        <v>145</v>
      </c>
    </row>
    <row r="22" spans="2:10" x14ac:dyDescent="0.25">
      <c r="B22" s="45"/>
      <c r="C22" s="45"/>
      <c r="D22" s="67"/>
      <c r="E22" s="68"/>
      <c r="F22" s="68"/>
      <c r="G22" s="68"/>
      <c r="H22" s="68"/>
      <c r="I22" s="69"/>
      <c r="J22" s="5" t="s">
        <v>146</v>
      </c>
    </row>
    <row r="23" spans="2:10" ht="30" x14ac:dyDescent="0.25">
      <c r="B23" s="45"/>
      <c r="C23" s="45"/>
      <c r="D23" s="67"/>
      <c r="E23" s="68"/>
      <c r="F23" s="68"/>
      <c r="G23" s="68"/>
      <c r="H23" s="68"/>
      <c r="I23" s="69"/>
      <c r="J23" s="5" t="s">
        <v>147</v>
      </c>
    </row>
    <row r="24" spans="2:10" ht="30" x14ac:dyDescent="0.25">
      <c r="B24" s="45"/>
      <c r="C24" s="45"/>
      <c r="D24" s="67"/>
      <c r="E24" s="68"/>
      <c r="F24" s="68"/>
      <c r="G24" s="68"/>
      <c r="H24" s="68"/>
      <c r="I24" s="69"/>
      <c r="J24" s="13" t="s">
        <v>148</v>
      </c>
    </row>
    <row r="25" spans="2:10" ht="45" x14ac:dyDescent="0.25">
      <c r="B25" s="45"/>
      <c r="C25" s="45"/>
      <c r="D25" s="64"/>
      <c r="E25" s="65"/>
      <c r="F25" s="65"/>
      <c r="G25" s="65"/>
      <c r="H25" s="65"/>
      <c r="I25" s="66"/>
      <c r="J25" s="5" t="s">
        <v>149</v>
      </c>
    </row>
    <row r="26" spans="2:10" ht="30" x14ac:dyDescent="0.25">
      <c r="B26" s="45" t="s">
        <v>150</v>
      </c>
      <c r="C26" s="45" t="s">
        <v>151</v>
      </c>
      <c r="D26" s="61" t="str">
        <f>J32</f>
        <v>- Без дифференциации.</v>
      </c>
      <c r="E26" s="62"/>
      <c r="F26" s="62"/>
      <c r="G26" s="62"/>
      <c r="H26" s="62"/>
      <c r="I26" s="63"/>
      <c r="J26" s="5" t="s">
        <v>152</v>
      </c>
    </row>
    <row r="27" spans="2:10" x14ac:dyDescent="0.25">
      <c r="B27" s="45"/>
      <c r="C27" s="45"/>
      <c r="D27" s="67"/>
      <c r="E27" s="68"/>
      <c r="F27" s="68"/>
      <c r="G27" s="68"/>
      <c r="H27" s="68"/>
      <c r="I27" s="69"/>
      <c r="J27" s="5" t="s">
        <v>144</v>
      </c>
    </row>
    <row r="28" spans="2:10" x14ac:dyDescent="0.25">
      <c r="B28" s="45"/>
      <c r="C28" s="45"/>
      <c r="D28" s="67"/>
      <c r="E28" s="68"/>
      <c r="F28" s="68"/>
      <c r="G28" s="68"/>
      <c r="H28" s="68"/>
      <c r="I28" s="69"/>
      <c r="J28" s="5" t="s">
        <v>153</v>
      </c>
    </row>
    <row r="29" spans="2:10" x14ac:dyDescent="0.25">
      <c r="B29" s="45"/>
      <c r="C29" s="45"/>
      <c r="D29" s="67"/>
      <c r="E29" s="68"/>
      <c r="F29" s="68"/>
      <c r="G29" s="68"/>
      <c r="H29" s="68"/>
      <c r="I29" s="69"/>
      <c r="J29" s="5" t="s">
        <v>154</v>
      </c>
    </row>
    <row r="30" spans="2:10" x14ac:dyDescent="0.25">
      <c r="B30" s="45"/>
      <c r="C30" s="45"/>
      <c r="D30" s="67"/>
      <c r="E30" s="68"/>
      <c r="F30" s="68"/>
      <c r="G30" s="68"/>
      <c r="H30" s="68"/>
      <c r="I30" s="69"/>
      <c r="J30" s="5" t="s">
        <v>155</v>
      </c>
    </row>
    <row r="31" spans="2:10" x14ac:dyDescent="0.25">
      <c r="B31" s="45"/>
      <c r="C31" s="45"/>
      <c r="D31" s="67"/>
      <c r="E31" s="68"/>
      <c r="F31" s="68"/>
      <c r="G31" s="68"/>
      <c r="H31" s="68"/>
      <c r="I31" s="69"/>
      <c r="J31" s="5" t="s">
        <v>156</v>
      </c>
    </row>
    <row r="32" spans="2:10" x14ac:dyDescent="0.25">
      <c r="B32" s="45"/>
      <c r="C32" s="45"/>
      <c r="D32" s="67"/>
      <c r="E32" s="68"/>
      <c r="F32" s="68"/>
      <c r="G32" s="68"/>
      <c r="H32" s="68"/>
      <c r="I32" s="69"/>
      <c r="J32" s="5" t="s">
        <v>157</v>
      </c>
    </row>
    <row r="33" spans="2:10" ht="30" x14ac:dyDescent="0.25">
      <c r="B33" s="45"/>
      <c r="C33" s="45"/>
      <c r="D33" s="64"/>
      <c r="E33" s="65"/>
      <c r="F33" s="65"/>
      <c r="G33" s="65"/>
      <c r="H33" s="65"/>
      <c r="I33" s="66"/>
      <c r="J33" s="5" t="s">
        <v>158</v>
      </c>
    </row>
    <row r="34" spans="2:10" x14ac:dyDescent="0.25">
      <c r="B34" s="39" t="s">
        <v>159</v>
      </c>
      <c r="C34" s="45" t="s">
        <v>179</v>
      </c>
      <c r="D34" s="39" t="s">
        <v>323</v>
      </c>
      <c r="E34" s="45"/>
      <c r="F34" s="45"/>
      <c r="G34" s="45"/>
      <c r="H34" s="71">
        <v>44562</v>
      </c>
      <c r="I34" s="71">
        <v>44742</v>
      </c>
      <c r="J34" s="9" t="s">
        <v>161</v>
      </c>
    </row>
    <row r="35" spans="2:10" x14ac:dyDescent="0.25">
      <c r="B35" s="39"/>
      <c r="C35" s="45"/>
      <c r="D35" s="39"/>
      <c r="E35" s="45"/>
      <c r="F35" s="45"/>
      <c r="G35" s="45"/>
      <c r="H35" s="71"/>
      <c r="I35" s="71"/>
      <c r="J35" s="5" t="s">
        <v>144</v>
      </c>
    </row>
    <row r="36" spans="2:10" x14ac:dyDescent="0.25">
      <c r="B36" s="39"/>
      <c r="C36" s="45"/>
      <c r="D36" s="39"/>
      <c r="E36" s="45"/>
      <c r="F36" s="45"/>
      <c r="G36" s="45"/>
      <c r="H36" s="71"/>
      <c r="I36" s="71"/>
      <c r="J36" s="5" t="s">
        <v>162</v>
      </c>
    </row>
    <row r="37" spans="2:10" x14ac:dyDescent="0.25">
      <c r="B37" s="39"/>
      <c r="C37" s="45"/>
      <c r="D37" s="39"/>
      <c r="E37" s="45"/>
      <c r="F37" s="45"/>
      <c r="G37" s="45"/>
      <c r="H37" s="71"/>
      <c r="I37" s="71"/>
      <c r="J37" s="5" t="s">
        <v>163</v>
      </c>
    </row>
    <row r="38" spans="2:10" x14ac:dyDescent="0.25">
      <c r="B38" s="39"/>
      <c r="C38" s="45"/>
      <c r="D38" s="39"/>
      <c r="E38" s="45"/>
      <c r="F38" s="45"/>
      <c r="G38" s="45"/>
      <c r="H38" s="71"/>
      <c r="I38" s="71"/>
      <c r="J38" s="5" t="s">
        <v>164</v>
      </c>
    </row>
    <row r="39" spans="2:10" x14ac:dyDescent="0.25">
      <c r="B39" s="39"/>
      <c r="C39" s="45"/>
      <c r="D39" s="39"/>
      <c r="E39" s="45"/>
      <c r="F39" s="45"/>
      <c r="G39" s="45"/>
      <c r="H39" s="71"/>
      <c r="I39" s="71"/>
      <c r="J39" s="5" t="s">
        <v>165</v>
      </c>
    </row>
    <row r="40" spans="2:10" x14ac:dyDescent="0.25">
      <c r="B40" s="39"/>
      <c r="C40" s="45"/>
      <c r="D40" s="39"/>
      <c r="E40" s="45"/>
      <c r="F40" s="45"/>
      <c r="G40" s="45"/>
      <c r="H40" s="71"/>
      <c r="I40" s="71"/>
      <c r="J40" s="5" t="s">
        <v>166</v>
      </c>
    </row>
    <row r="41" spans="2:10" x14ac:dyDescent="0.25">
      <c r="B41" s="39"/>
      <c r="C41" s="45"/>
      <c r="D41" s="39"/>
      <c r="E41" s="45"/>
      <c r="F41" s="45"/>
      <c r="G41" s="45"/>
      <c r="H41" s="71"/>
      <c r="I41" s="71"/>
      <c r="J41" s="5" t="s">
        <v>167</v>
      </c>
    </row>
    <row r="42" spans="2:10" x14ac:dyDescent="0.25">
      <c r="B42" s="39"/>
      <c r="C42" s="45"/>
      <c r="D42" s="39"/>
      <c r="E42" s="45"/>
      <c r="F42" s="45"/>
      <c r="G42" s="45"/>
      <c r="H42" s="71"/>
      <c r="I42" s="71"/>
      <c r="J42" s="5" t="s">
        <v>168</v>
      </c>
    </row>
    <row r="43" spans="2:10" x14ac:dyDescent="0.25">
      <c r="B43" s="39"/>
      <c r="C43" s="45"/>
      <c r="D43" s="39"/>
      <c r="E43" s="45"/>
      <c r="F43" s="45"/>
      <c r="G43" s="45"/>
      <c r="H43" s="71"/>
      <c r="I43" s="71"/>
      <c r="J43" s="5" t="s">
        <v>169</v>
      </c>
    </row>
    <row r="44" spans="2:10" ht="29.25" customHeight="1" x14ac:dyDescent="0.25">
      <c r="B44" s="39"/>
      <c r="C44" s="45"/>
      <c r="D44" s="39"/>
      <c r="E44" s="45"/>
      <c r="F44" s="45"/>
      <c r="G44" s="45"/>
      <c r="H44" s="71"/>
      <c r="I44" s="71"/>
      <c r="J44" s="5" t="s">
        <v>170</v>
      </c>
    </row>
    <row r="45" spans="2:10" x14ac:dyDescent="0.25">
      <c r="B45" s="39"/>
      <c r="C45" s="45"/>
      <c r="D45" s="39"/>
      <c r="E45" s="45"/>
      <c r="F45" s="45"/>
      <c r="G45" s="45"/>
      <c r="H45" s="71"/>
      <c r="I45" s="71"/>
      <c r="J45" s="5" t="s">
        <v>171</v>
      </c>
    </row>
    <row r="46" spans="2:10" ht="30" x14ac:dyDescent="0.25">
      <c r="B46" s="39"/>
      <c r="C46" s="45"/>
      <c r="D46" s="39" t="s">
        <v>324</v>
      </c>
      <c r="E46" s="45"/>
      <c r="F46" s="45"/>
      <c r="G46" s="45"/>
      <c r="H46" s="71">
        <v>44743</v>
      </c>
      <c r="I46" s="71">
        <v>44926</v>
      </c>
      <c r="J46" s="9" t="s">
        <v>172</v>
      </c>
    </row>
    <row r="47" spans="2:10" ht="30" x14ac:dyDescent="0.25">
      <c r="B47" s="39"/>
      <c r="C47" s="45"/>
      <c r="D47" s="39"/>
      <c r="E47" s="45"/>
      <c r="F47" s="45"/>
      <c r="G47" s="45"/>
      <c r="H47" s="71"/>
      <c r="I47" s="71"/>
      <c r="J47" s="9" t="s">
        <v>173</v>
      </c>
    </row>
    <row r="48" spans="2:10" x14ac:dyDescent="0.25">
      <c r="B48" s="39"/>
      <c r="C48" s="45"/>
      <c r="D48" s="39"/>
      <c r="E48" s="45"/>
      <c r="F48" s="45"/>
      <c r="G48" s="45"/>
      <c r="H48" s="71"/>
      <c r="I48" s="71"/>
      <c r="J48" s="5" t="s">
        <v>174</v>
      </c>
    </row>
    <row r="49" spans="2:10" ht="30" x14ac:dyDescent="0.25">
      <c r="B49" s="39"/>
      <c r="C49" s="45"/>
      <c r="D49" s="39"/>
      <c r="E49" s="45"/>
      <c r="F49" s="45"/>
      <c r="G49" s="45"/>
      <c r="H49" s="71"/>
      <c r="I49" s="71"/>
      <c r="J49" s="9" t="s">
        <v>175</v>
      </c>
    </row>
    <row r="50" spans="2:10" ht="45" x14ac:dyDescent="0.25">
      <c r="B50" s="39"/>
      <c r="C50" s="45"/>
      <c r="D50" s="39"/>
      <c r="E50" s="45"/>
      <c r="F50" s="45"/>
      <c r="G50" s="45"/>
      <c r="H50" s="71"/>
      <c r="I50" s="71"/>
      <c r="J50" s="9" t="s">
        <v>176</v>
      </c>
    </row>
    <row r="51" spans="2:10" ht="30" x14ac:dyDescent="0.25">
      <c r="B51" s="39"/>
      <c r="C51" s="45"/>
      <c r="D51" s="39"/>
      <c r="E51" s="45"/>
      <c r="F51" s="45"/>
      <c r="G51" s="45"/>
      <c r="H51" s="71"/>
      <c r="I51" s="71"/>
      <c r="J51" s="5" t="s">
        <v>177</v>
      </c>
    </row>
    <row r="52" spans="2:10" ht="30" x14ac:dyDescent="0.25">
      <c r="B52" s="39"/>
      <c r="C52" s="45"/>
      <c r="D52" s="39"/>
      <c r="E52" s="45"/>
      <c r="F52" s="45"/>
      <c r="G52" s="45"/>
      <c r="H52" s="71"/>
      <c r="I52" s="71"/>
      <c r="J52" s="5" t="s">
        <v>178</v>
      </c>
    </row>
  </sheetData>
  <mergeCells count="39">
    <mergeCell ref="H34:H45"/>
    <mergeCell ref="I34:I45"/>
    <mergeCell ref="H46:H52"/>
    <mergeCell ref="I46:I52"/>
    <mergeCell ref="B5:J5"/>
    <mergeCell ref="B34:B52"/>
    <mergeCell ref="C34:C52"/>
    <mergeCell ref="E34:E52"/>
    <mergeCell ref="F34:F52"/>
    <mergeCell ref="G34:G52"/>
    <mergeCell ref="D46:D52"/>
    <mergeCell ref="D34:D45"/>
    <mergeCell ref="B19:B25"/>
    <mergeCell ref="C19:C25"/>
    <mergeCell ref="D19:I25"/>
    <mergeCell ref="B26:B33"/>
    <mergeCell ref="C26:C33"/>
    <mergeCell ref="D26:I33"/>
    <mergeCell ref="B15:B16"/>
    <mergeCell ref="C15:C16"/>
    <mergeCell ref="D15:I16"/>
    <mergeCell ref="B17:B18"/>
    <mergeCell ref="C17:C18"/>
    <mergeCell ref="D17:I18"/>
    <mergeCell ref="B11:B12"/>
    <mergeCell ref="C11:C12"/>
    <mergeCell ref="D11:I12"/>
    <mergeCell ref="B13:B14"/>
    <mergeCell ref="C13:C14"/>
    <mergeCell ref="D13:I14"/>
    <mergeCell ref="B7:I7"/>
    <mergeCell ref="J7:J10"/>
    <mergeCell ref="B8:B10"/>
    <mergeCell ref="C8:C10"/>
    <mergeCell ref="D8:I8"/>
    <mergeCell ref="D9:D10"/>
    <mergeCell ref="E9:E10"/>
    <mergeCell ref="F9:G9"/>
    <mergeCell ref="H9:I9"/>
  </mergeCells>
  <hyperlinks>
    <hyperlink ref="J34" location="P5144" display="P5144"/>
    <hyperlink ref="J46" location="P5146" display="P5146"/>
    <hyperlink ref="J47" location="P5148" display="P5148"/>
    <hyperlink ref="J49" location="P5153" display="P5153"/>
    <hyperlink ref="J50" location="P5151" display="P515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opLeftCell="A28" zoomScale="75" zoomScaleNormal="75" workbookViewId="0">
      <selection activeCell="D41" sqref="D41:D44"/>
    </sheetView>
  </sheetViews>
  <sheetFormatPr defaultRowHeight="15" x14ac:dyDescent="0.25"/>
  <cols>
    <col min="2" max="2" width="10.5703125" style="2" customWidth="1"/>
    <col min="3" max="3" width="16.42578125" style="2" customWidth="1"/>
    <col min="4" max="4" width="18.7109375" style="2" customWidth="1"/>
    <col min="5" max="5" width="10.42578125" style="2" customWidth="1"/>
    <col min="6" max="6" width="14.140625" style="2" customWidth="1"/>
    <col min="7" max="7" width="12.85546875" style="2" customWidth="1"/>
    <col min="8" max="8" width="14.5703125" style="2" customWidth="1"/>
    <col min="9" max="9" width="12" style="2" customWidth="1"/>
    <col min="10" max="10" width="13.42578125" style="2" customWidth="1"/>
    <col min="11" max="11" width="32.28515625" style="2" customWidth="1"/>
  </cols>
  <sheetData>
    <row r="1" spans="2:11" x14ac:dyDescent="0.25">
      <c r="K1" s="10" t="s">
        <v>26</v>
      </c>
    </row>
    <row r="2" spans="2:11" x14ac:dyDescent="0.25">
      <c r="K2" s="10" t="s">
        <v>27</v>
      </c>
    </row>
    <row r="3" spans="2:11" x14ac:dyDescent="0.25">
      <c r="K3" s="10" t="s">
        <v>28</v>
      </c>
    </row>
    <row r="4" spans="2:11" x14ac:dyDescent="0.25">
      <c r="B4" s="46" t="s">
        <v>190</v>
      </c>
      <c r="C4" s="46"/>
      <c r="D4" s="46"/>
      <c r="E4" s="46"/>
      <c r="F4" s="46"/>
      <c r="G4" s="46"/>
      <c r="H4" s="46"/>
      <c r="I4" s="46"/>
      <c r="J4" s="46"/>
      <c r="K4" s="46"/>
    </row>
    <row r="6" spans="2:11" x14ac:dyDescent="0.25"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 t="s">
        <v>1</v>
      </c>
    </row>
    <row r="7" spans="2:11" x14ac:dyDescent="0.25">
      <c r="B7" s="39" t="s">
        <v>2</v>
      </c>
      <c r="C7" s="39" t="s">
        <v>119</v>
      </c>
      <c r="D7" s="39" t="s">
        <v>120</v>
      </c>
      <c r="E7" s="39"/>
      <c r="F7" s="39"/>
      <c r="G7" s="39"/>
      <c r="H7" s="39"/>
      <c r="I7" s="39"/>
      <c r="J7" s="39"/>
      <c r="K7" s="39"/>
    </row>
    <row r="8" spans="2:11" x14ac:dyDescent="0.25">
      <c r="B8" s="39"/>
      <c r="C8" s="39"/>
      <c r="D8" s="39" t="s">
        <v>181</v>
      </c>
      <c r="E8" s="39" t="s">
        <v>182</v>
      </c>
      <c r="F8" s="39" t="s">
        <v>183</v>
      </c>
      <c r="G8" s="39" t="s">
        <v>123</v>
      </c>
      <c r="H8" s="39"/>
      <c r="I8" s="39" t="s">
        <v>124</v>
      </c>
      <c r="J8" s="39"/>
      <c r="K8" s="39"/>
    </row>
    <row r="9" spans="2:11" ht="135" x14ac:dyDescent="0.25">
      <c r="B9" s="39"/>
      <c r="C9" s="39"/>
      <c r="D9" s="39"/>
      <c r="E9" s="39"/>
      <c r="F9" s="39"/>
      <c r="G9" s="4" t="s">
        <v>184</v>
      </c>
      <c r="H9" s="4" t="s">
        <v>185</v>
      </c>
      <c r="I9" s="4" t="s">
        <v>127</v>
      </c>
      <c r="J9" s="4" t="s">
        <v>128</v>
      </c>
      <c r="K9" s="39"/>
    </row>
    <row r="10" spans="2:11" ht="45" x14ac:dyDescent="0.25">
      <c r="B10" s="45">
        <v>1</v>
      </c>
      <c r="C10" s="45" t="s">
        <v>129</v>
      </c>
      <c r="D10" s="45"/>
      <c r="E10" s="45"/>
      <c r="F10" s="45"/>
      <c r="G10" s="45"/>
      <c r="H10" s="45"/>
      <c r="I10" s="45"/>
      <c r="J10" s="45"/>
      <c r="K10" s="5" t="s">
        <v>130</v>
      </c>
    </row>
    <row r="11" spans="2:11" ht="60" x14ac:dyDescent="0.25">
      <c r="B11" s="45"/>
      <c r="C11" s="45"/>
      <c r="D11" s="45"/>
      <c r="E11" s="45"/>
      <c r="F11" s="45"/>
      <c r="G11" s="45"/>
      <c r="H11" s="45"/>
      <c r="I11" s="45"/>
      <c r="J11" s="45"/>
      <c r="K11" s="5" t="s">
        <v>131</v>
      </c>
    </row>
    <row r="12" spans="2:11" ht="60" x14ac:dyDescent="0.25">
      <c r="B12" s="45">
        <v>1.1000000000000001</v>
      </c>
      <c r="C12" s="45" t="s">
        <v>132</v>
      </c>
      <c r="D12" s="72" t="s">
        <v>24</v>
      </c>
      <c r="E12" s="73"/>
      <c r="F12" s="73"/>
      <c r="G12" s="73"/>
      <c r="H12" s="73"/>
      <c r="I12" s="73"/>
      <c r="J12" s="74"/>
      <c r="K12" s="5" t="s">
        <v>133</v>
      </c>
    </row>
    <row r="13" spans="2:11" ht="75" x14ac:dyDescent="0.25">
      <c r="B13" s="45"/>
      <c r="C13" s="45"/>
      <c r="D13" s="75"/>
      <c r="E13" s="76"/>
      <c r="F13" s="76"/>
      <c r="G13" s="76"/>
      <c r="H13" s="76"/>
      <c r="I13" s="76"/>
      <c r="J13" s="77"/>
      <c r="K13" s="5" t="s">
        <v>134</v>
      </c>
    </row>
    <row r="14" spans="2:11" ht="60" x14ac:dyDescent="0.25">
      <c r="B14" s="70">
        <v>36892</v>
      </c>
      <c r="C14" s="45" t="s">
        <v>100</v>
      </c>
      <c r="D14" s="45"/>
      <c r="E14" s="45"/>
      <c r="F14" s="45"/>
      <c r="G14" s="45"/>
      <c r="H14" s="45"/>
      <c r="I14" s="45"/>
      <c r="J14" s="45"/>
      <c r="K14" s="5" t="s">
        <v>135</v>
      </c>
    </row>
    <row r="15" spans="2:11" ht="75" x14ac:dyDescent="0.25">
      <c r="B15" s="70"/>
      <c r="C15" s="45"/>
      <c r="D15" s="45"/>
      <c r="E15" s="45"/>
      <c r="F15" s="45"/>
      <c r="G15" s="45"/>
      <c r="H15" s="45"/>
      <c r="I15" s="45"/>
      <c r="J15" s="45"/>
      <c r="K15" s="5" t="s">
        <v>136</v>
      </c>
    </row>
    <row r="16" spans="2:11" ht="30" x14ac:dyDescent="0.25">
      <c r="B16" s="45" t="s">
        <v>137</v>
      </c>
      <c r="C16" s="45" t="s">
        <v>138</v>
      </c>
      <c r="D16" s="72" t="s">
        <v>106</v>
      </c>
      <c r="E16" s="73"/>
      <c r="F16" s="73"/>
      <c r="G16" s="73"/>
      <c r="H16" s="73"/>
      <c r="I16" s="73"/>
      <c r="J16" s="74"/>
      <c r="K16" s="5" t="s">
        <v>139</v>
      </c>
    </row>
    <row r="17" spans="2:11" ht="75" x14ac:dyDescent="0.25">
      <c r="B17" s="45"/>
      <c r="C17" s="45"/>
      <c r="D17" s="75"/>
      <c r="E17" s="76"/>
      <c r="F17" s="76"/>
      <c r="G17" s="76"/>
      <c r="H17" s="76"/>
      <c r="I17" s="76"/>
      <c r="J17" s="77"/>
      <c r="K17" s="5" t="s">
        <v>140</v>
      </c>
    </row>
    <row r="18" spans="2:11" ht="60" x14ac:dyDescent="0.25">
      <c r="B18" s="45" t="s">
        <v>141</v>
      </c>
      <c r="C18" s="45" t="s">
        <v>151</v>
      </c>
      <c r="D18" s="45"/>
      <c r="E18" s="45"/>
      <c r="F18" s="45"/>
      <c r="G18" s="45"/>
      <c r="H18" s="45"/>
      <c r="I18" s="45"/>
      <c r="J18" s="45"/>
      <c r="K18" s="5" t="s">
        <v>152</v>
      </c>
    </row>
    <row r="19" spans="2:1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5" t="s">
        <v>144</v>
      </c>
    </row>
    <row r="20" spans="2:11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5" t="s">
        <v>153</v>
      </c>
    </row>
    <row r="21" spans="2:11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5" t="s">
        <v>154</v>
      </c>
    </row>
    <row r="22" spans="2:1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5" t="s">
        <v>155</v>
      </c>
    </row>
    <row r="23" spans="2:11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5" t="s">
        <v>156</v>
      </c>
    </row>
    <row r="24" spans="2:11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5" t="s">
        <v>157</v>
      </c>
    </row>
    <row r="25" spans="2:11" ht="60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5" t="s">
        <v>158</v>
      </c>
    </row>
    <row r="26" spans="2:11" ht="30" x14ac:dyDescent="0.25">
      <c r="B26" s="45" t="s">
        <v>150</v>
      </c>
      <c r="C26" s="45" t="s">
        <v>160</v>
      </c>
      <c r="D26" s="45"/>
      <c r="E26" s="45"/>
      <c r="F26" s="45"/>
      <c r="G26" s="45"/>
      <c r="H26" s="45"/>
      <c r="I26" s="45"/>
      <c r="J26" s="45"/>
      <c r="K26" s="5" t="s">
        <v>186</v>
      </c>
    </row>
    <row r="27" spans="2:11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5" t="s">
        <v>162</v>
      </c>
    </row>
    <row r="28" spans="2:11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5" t="s">
        <v>163</v>
      </c>
    </row>
    <row r="29" spans="2:11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5" t="s">
        <v>164</v>
      </c>
    </row>
    <row r="30" spans="2:1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5" t="s">
        <v>165</v>
      </c>
    </row>
    <row r="31" spans="2:11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5" t="s">
        <v>166</v>
      </c>
    </row>
    <row r="32" spans="2:11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5" t="s">
        <v>167</v>
      </c>
    </row>
    <row r="33" spans="2:11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5" t="s">
        <v>168</v>
      </c>
    </row>
    <row r="34" spans="2:11" ht="45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5" t="s">
        <v>169</v>
      </c>
    </row>
    <row r="35" spans="2:11" ht="60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5" t="s">
        <v>170</v>
      </c>
    </row>
    <row r="36" spans="2:11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5" t="s">
        <v>171</v>
      </c>
    </row>
    <row r="37" spans="2:11" ht="60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21" t="s">
        <v>178</v>
      </c>
    </row>
    <row r="38" spans="2:11" ht="105" x14ac:dyDescent="0.25">
      <c r="B38" s="45" t="s">
        <v>159</v>
      </c>
      <c r="C38" s="45" t="s">
        <v>187</v>
      </c>
      <c r="D38" s="39" t="s">
        <v>325</v>
      </c>
      <c r="E38" s="45"/>
      <c r="F38" s="45"/>
      <c r="G38" s="45"/>
      <c r="H38" s="45"/>
      <c r="I38" s="71">
        <v>44562</v>
      </c>
      <c r="J38" s="71">
        <v>44742</v>
      </c>
      <c r="K38" s="12" t="s">
        <v>188</v>
      </c>
    </row>
    <row r="39" spans="2:11" ht="60" x14ac:dyDescent="0.25">
      <c r="B39" s="45"/>
      <c r="C39" s="45"/>
      <c r="D39" s="39"/>
      <c r="E39" s="45"/>
      <c r="F39" s="45"/>
      <c r="G39" s="45"/>
      <c r="H39" s="45"/>
      <c r="I39" s="39"/>
      <c r="J39" s="39"/>
      <c r="K39" s="12" t="s">
        <v>172</v>
      </c>
    </row>
    <row r="40" spans="2:11" ht="60" x14ac:dyDescent="0.25">
      <c r="B40" s="45"/>
      <c r="C40" s="45"/>
      <c r="D40" s="39"/>
      <c r="E40" s="45"/>
      <c r="F40" s="45"/>
      <c r="G40" s="45"/>
      <c r="H40" s="45"/>
      <c r="I40" s="39"/>
      <c r="J40" s="39"/>
      <c r="K40" s="12" t="s">
        <v>173</v>
      </c>
    </row>
    <row r="41" spans="2:11" ht="90" x14ac:dyDescent="0.25">
      <c r="B41" s="45"/>
      <c r="C41" s="45"/>
      <c r="D41" s="78" t="s">
        <v>326</v>
      </c>
      <c r="E41" s="45"/>
      <c r="F41" s="45"/>
      <c r="G41" s="45"/>
      <c r="H41" s="45"/>
      <c r="I41" s="71">
        <v>44743</v>
      </c>
      <c r="J41" s="71">
        <v>44926</v>
      </c>
      <c r="K41" s="22" t="s">
        <v>307</v>
      </c>
    </row>
    <row r="42" spans="2:11" ht="45" x14ac:dyDescent="0.25">
      <c r="B42" s="45"/>
      <c r="C42" s="45"/>
      <c r="D42" s="78"/>
      <c r="E42" s="45"/>
      <c r="F42" s="45"/>
      <c r="G42" s="45"/>
      <c r="H42" s="45"/>
      <c r="I42" s="39"/>
      <c r="J42" s="39"/>
      <c r="K42" s="21" t="s">
        <v>174</v>
      </c>
    </row>
    <row r="43" spans="2:11" ht="60" x14ac:dyDescent="0.25">
      <c r="B43" s="45"/>
      <c r="C43" s="45"/>
      <c r="D43" s="78"/>
      <c r="E43" s="45"/>
      <c r="F43" s="45"/>
      <c r="G43" s="45"/>
      <c r="H43" s="45"/>
      <c r="I43" s="39"/>
      <c r="J43" s="39"/>
      <c r="K43" s="12" t="s">
        <v>175</v>
      </c>
    </row>
    <row r="44" spans="2:11" ht="60" x14ac:dyDescent="0.25">
      <c r="B44" s="45"/>
      <c r="C44" s="45"/>
      <c r="D44" s="43"/>
      <c r="E44" s="45"/>
      <c r="F44" s="45"/>
      <c r="G44" s="45"/>
      <c r="H44" s="45"/>
      <c r="I44" s="39"/>
      <c r="J44" s="39"/>
      <c r="K44" s="21" t="s">
        <v>189</v>
      </c>
    </row>
  </sheetData>
  <mergeCells count="41">
    <mergeCell ref="B4:K4"/>
    <mergeCell ref="H38:H44"/>
    <mergeCell ref="I38:I40"/>
    <mergeCell ref="J38:J40"/>
    <mergeCell ref="I41:I44"/>
    <mergeCell ref="J41:J44"/>
    <mergeCell ref="B38:B44"/>
    <mergeCell ref="C38:C44"/>
    <mergeCell ref="E38:E44"/>
    <mergeCell ref="F38:F44"/>
    <mergeCell ref="G38:G44"/>
    <mergeCell ref="D38:D40"/>
    <mergeCell ref="D41:D44"/>
    <mergeCell ref="B18:B25"/>
    <mergeCell ref="C18:C25"/>
    <mergeCell ref="D18:J25"/>
    <mergeCell ref="B26:B37"/>
    <mergeCell ref="C26:C37"/>
    <mergeCell ref="D26:J37"/>
    <mergeCell ref="B14:B15"/>
    <mergeCell ref="C14:C15"/>
    <mergeCell ref="D14:J15"/>
    <mergeCell ref="B16:B17"/>
    <mergeCell ref="C16:C17"/>
    <mergeCell ref="D16:J17"/>
    <mergeCell ref="B10:B11"/>
    <mergeCell ref="C10:C11"/>
    <mergeCell ref="D10:J11"/>
    <mergeCell ref="B12:B13"/>
    <mergeCell ref="C12:C13"/>
    <mergeCell ref="D12:J13"/>
    <mergeCell ref="B6:J6"/>
    <mergeCell ref="K6:K9"/>
    <mergeCell ref="B7:B9"/>
    <mergeCell ref="C7:C9"/>
    <mergeCell ref="D7:J7"/>
    <mergeCell ref="D8:D9"/>
    <mergeCell ref="E8:E9"/>
    <mergeCell ref="F8:F9"/>
    <mergeCell ref="G8:H8"/>
    <mergeCell ref="I8:J8"/>
  </mergeCells>
  <hyperlinks>
    <hyperlink ref="K38" location="P5313" display="P5313"/>
    <hyperlink ref="K39" location="P5315" display="P5315"/>
    <hyperlink ref="K40" location="P5318" display="P5318"/>
    <hyperlink ref="K43" location="P5323" display="P5323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4"/>
  <sheetViews>
    <sheetView tabSelected="1" topLeftCell="A68" workbookViewId="0">
      <selection activeCell="E66" sqref="E66"/>
    </sheetView>
  </sheetViews>
  <sheetFormatPr defaultRowHeight="15" x14ac:dyDescent="0.25"/>
  <cols>
    <col min="2" max="2" width="10.140625" style="2" bestFit="1" customWidth="1"/>
    <col min="3" max="3" width="34.42578125" style="2" customWidth="1"/>
    <col min="4" max="4" width="15.85546875" style="2" customWidth="1"/>
    <col min="5" max="5" width="17.140625" style="3" customWidth="1"/>
    <col min="6" max="6" width="52.7109375" style="24" customWidth="1"/>
  </cols>
  <sheetData>
    <row r="1" spans="2:6" x14ac:dyDescent="0.25">
      <c r="F1" s="23" t="s">
        <v>26</v>
      </c>
    </row>
    <row r="2" spans="2:6" x14ac:dyDescent="0.25">
      <c r="F2" s="23" t="s">
        <v>27</v>
      </c>
    </row>
    <row r="3" spans="2:6" x14ac:dyDescent="0.25">
      <c r="F3" s="23" t="s">
        <v>28</v>
      </c>
    </row>
    <row r="4" spans="2:6" ht="15" customHeight="1" x14ac:dyDescent="0.25">
      <c r="B4" s="84" t="s">
        <v>327</v>
      </c>
      <c r="C4" s="84"/>
      <c r="D4" s="84"/>
      <c r="E4" s="84"/>
      <c r="F4" s="84"/>
    </row>
    <row r="5" spans="2:6" x14ac:dyDescent="0.25">
      <c r="B5" s="84"/>
      <c r="C5" s="84"/>
      <c r="D5" s="84"/>
      <c r="E5" s="84"/>
      <c r="F5" s="84"/>
    </row>
    <row r="6" spans="2:6" x14ac:dyDescent="0.25">
      <c r="B6" s="84"/>
      <c r="C6" s="84"/>
      <c r="D6" s="84"/>
      <c r="E6" s="84"/>
      <c r="F6" s="84"/>
    </row>
    <row r="7" spans="2:6" x14ac:dyDescent="0.25">
      <c r="B7" s="84"/>
      <c r="C7" s="84"/>
      <c r="D7" s="84"/>
      <c r="E7" s="84"/>
      <c r="F7" s="84"/>
    </row>
    <row r="8" spans="2:6" x14ac:dyDescent="0.25">
      <c r="F8" s="29" t="s">
        <v>319</v>
      </c>
    </row>
    <row r="9" spans="2:6" x14ac:dyDescent="0.25">
      <c r="B9" s="39" t="s">
        <v>0</v>
      </c>
      <c r="C9" s="39"/>
      <c r="D9" s="39"/>
      <c r="E9" s="39"/>
      <c r="F9" s="79" t="s">
        <v>1</v>
      </c>
    </row>
    <row r="10" spans="2:6" ht="30" x14ac:dyDescent="0.25">
      <c r="B10" s="4" t="s">
        <v>2</v>
      </c>
      <c r="C10" s="4" t="s">
        <v>3</v>
      </c>
      <c r="D10" s="4" t="s">
        <v>191</v>
      </c>
      <c r="E10" s="4" t="s">
        <v>4</v>
      </c>
      <c r="F10" s="79"/>
    </row>
    <row r="11" spans="2:6" ht="75" hidden="1" x14ac:dyDescent="0.25">
      <c r="B11" s="39">
        <v>1</v>
      </c>
      <c r="C11" s="45" t="s">
        <v>192</v>
      </c>
      <c r="D11" s="39" t="s">
        <v>11</v>
      </c>
      <c r="E11" s="39"/>
      <c r="F11" s="21" t="s">
        <v>193</v>
      </c>
    </row>
    <row r="12" spans="2:6" hidden="1" x14ac:dyDescent="0.25">
      <c r="B12" s="39"/>
      <c r="C12" s="45"/>
      <c r="D12" s="39"/>
      <c r="E12" s="39"/>
      <c r="F12" s="21" t="s">
        <v>194</v>
      </c>
    </row>
    <row r="13" spans="2:6" ht="30" x14ac:dyDescent="0.25">
      <c r="B13" s="4">
        <v>2</v>
      </c>
      <c r="C13" s="8" t="s">
        <v>195</v>
      </c>
      <c r="D13" s="4" t="s">
        <v>196</v>
      </c>
      <c r="E13" s="31">
        <v>300856</v>
      </c>
      <c r="F13" s="21" t="s">
        <v>197</v>
      </c>
    </row>
    <row r="14" spans="2:6" ht="60" x14ac:dyDescent="0.25">
      <c r="B14" s="4">
        <v>3</v>
      </c>
      <c r="C14" s="8" t="s">
        <v>198</v>
      </c>
      <c r="D14" s="4" t="s">
        <v>196</v>
      </c>
      <c r="E14" s="31">
        <v>892450</v>
      </c>
      <c r="F14" s="21" t="s">
        <v>199</v>
      </c>
    </row>
    <row r="15" spans="2:6" ht="45" hidden="1" customHeight="1" x14ac:dyDescent="0.25">
      <c r="B15" s="4">
        <v>3.1</v>
      </c>
      <c r="C15" s="13" t="s">
        <v>200</v>
      </c>
      <c r="D15" s="4" t="s">
        <v>196</v>
      </c>
      <c r="E15" s="31"/>
      <c r="F15" s="22"/>
    </row>
    <row r="16" spans="2:6" ht="30" x14ac:dyDescent="0.25">
      <c r="B16" s="4">
        <v>3.2</v>
      </c>
      <c r="C16" s="13" t="s">
        <v>201</v>
      </c>
      <c r="D16" s="4" t="s">
        <v>196</v>
      </c>
      <c r="E16" s="31">
        <v>247285</v>
      </c>
      <c r="F16" s="21" t="s">
        <v>202</v>
      </c>
    </row>
    <row r="17" spans="2:6" ht="30" hidden="1" x14ac:dyDescent="0.25">
      <c r="B17" s="71">
        <v>36925</v>
      </c>
      <c r="C17" s="80" t="s">
        <v>203</v>
      </c>
      <c r="D17" s="39" t="s">
        <v>11</v>
      </c>
      <c r="E17" s="81" t="s">
        <v>11</v>
      </c>
      <c r="F17" s="12" t="s">
        <v>204</v>
      </c>
    </row>
    <row r="18" spans="2:6" ht="30" hidden="1" x14ac:dyDescent="0.25">
      <c r="B18" s="71"/>
      <c r="C18" s="80"/>
      <c r="D18" s="39"/>
      <c r="E18" s="81"/>
      <c r="F18" s="21" t="s">
        <v>205</v>
      </c>
    </row>
    <row r="19" spans="2:6" ht="30" hidden="1" x14ac:dyDescent="0.25">
      <c r="B19" s="39" t="s">
        <v>206</v>
      </c>
      <c r="C19" s="82" t="s">
        <v>207</v>
      </c>
      <c r="D19" s="45"/>
      <c r="E19" s="81"/>
      <c r="F19" s="12" t="s">
        <v>208</v>
      </c>
    </row>
    <row r="20" spans="2:6" ht="30" hidden="1" x14ac:dyDescent="0.25">
      <c r="B20" s="39"/>
      <c r="C20" s="82"/>
      <c r="D20" s="45"/>
      <c r="E20" s="81"/>
      <c r="F20" s="12" t="s">
        <v>209</v>
      </c>
    </row>
    <row r="21" spans="2:6" ht="30" hidden="1" x14ac:dyDescent="0.25">
      <c r="B21" s="4" t="s">
        <v>210</v>
      </c>
      <c r="C21" s="20" t="s">
        <v>211</v>
      </c>
      <c r="D21" s="4" t="s">
        <v>196</v>
      </c>
      <c r="E21" s="31"/>
      <c r="F21" s="22"/>
    </row>
    <row r="22" spans="2:6" hidden="1" x14ac:dyDescent="0.25">
      <c r="B22" s="4" t="s">
        <v>212</v>
      </c>
      <c r="C22" s="20" t="s">
        <v>213</v>
      </c>
      <c r="D22" s="4" t="s">
        <v>196</v>
      </c>
      <c r="E22" s="31"/>
      <c r="F22" s="22"/>
    </row>
    <row r="23" spans="2:6" hidden="1" x14ac:dyDescent="0.25">
      <c r="B23" s="4" t="s">
        <v>214</v>
      </c>
      <c r="C23" s="20" t="s">
        <v>215</v>
      </c>
      <c r="D23" s="4" t="s">
        <v>11</v>
      </c>
      <c r="E23" s="31"/>
      <c r="F23" s="22"/>
    </row>
    <row r="24" spans="2:6" ht="60" x14ac:dyDescent="0.25">
      <c r="B24" s="4">
        <v>3.3</v>
      </c>
      <c r="C24" s="13" t="s">
        <v>216</v>
      </c>
      <c r="D24" s="4" t="s">
        <v>196</v>
      </c>
      <c r="E24" s="31">
        <v>56249</v>
      </c>
      <c r="F24" s="22"/>
    </row>
    <row r="25" spans="2:6" ht="45" x14ac:dyDescent="0.25">
      <c r="B25" s="6">
        <v>36953</v>
      </c>
      <c r="C25" s="14" t="s">
        <v>217</v>
      </c>
      <c r="D25" s="4" t="s">
        <v>218</v>
      </c>
      <c r="E25" s="32">
        <f>E24/E26</f>
        <v>3.6198597078319068</v>
      </c>
      <c r="F25" s="22"/>
    </row>
    <row r="26" spans="2:6" ht="30" x14ac:dyDescent="0.25">
      <c r="B26" s="6">
        <v>37318</v>
      </c>
      <c r="C26" s="14" t="s">
        <v>219</v>
      </c>
      <c r="D26" s="4" t="s">
        <v>220</v>
      </c>
      <c r="E26" s="31">
        <v>15539</v>
      </c>
      <c r="F26" s="22"/>
    </row>
    <row r="27" spans="2:6" ht="45" x14ac:dyDescent="0.25">
      <c r="B27" s="4">
        <v>3.4</v>
      </c>
      <c r="C27" s="13" t="s">
        <v>221</v>
      </c>
      <c r="D27" s="4" t="s">
        <v>196</v>
      </c>
      <c r="E27" s="31">
        <v>17889</v>
      </c>
      <c r="F27" s="22"/>
    </row>
    <row r="28" spans="2:6" ht="45" x14ac:dyDescent="0.25">
      <c r="B28" s="4">
        <v>3.5</v>
      </c>
      <c r="C28" s="13" t="s">
        <v>222</v>
      </c>
      <c r="D28" s="4" t="s">
        <v>196</v>
      </c>
      <c r="E28" s="31">
        <v>2538</v>
      </c>
      <c r="F28" s="22"/>
    </row>
    <row r="29" spans="2:6" x14ac:dyDescent="0.25">
      <c r="B29" s="4">
        <v>3.6</v>
      </c>
      <c r="C29" s="13" t="s">
        <v>308</v>
      </c>
      <c r="D29" s="4" t="s">
        <v>196</v>
      </c>
      <c r="E29" s="31">
        <v>185040</v>
      </c>
      <c r="F29" s="22"/>
    </row>
    <row r="30" spans="2:6" ht="30" x14ac:dyDescent="0.25">
      <c r="B30" s="4">
        <v>3.7</v>
      </c>
      <c r="C30" s="13" t="s">
        <v>309</v>
      </c>
      <c r="D30" s="4" t="s">
        <v>196</v>
      </c>
      <c r="E30" s="31">
        <v>58366</v>
      </c>
      <c r="F30" s="22"/>
    </row>
    <row r="31" spans="2:6" ht="45" x14ac:dyDescent="0.25">
      <c r="B31" s="4">
        <v>3.1</v>
      </c>
      <c r="C31" s="13" t="s">
        <v>223</v>
      </c>
      <c r="D31" s="4" t="s">
        <v>196</v>
      </c>
      <c r="E31" s="31">
        <v>3797</v>
      </c>
      <c r="F31" s="22"/>
    </row>
    <row r="32" spans="2:6" ht="60" x14ac:dyDescent="0.25">
      <c r="B32" s="4">
        <v>3.11</v>
      </c>
      <c r="C32" s="13" t="s">
        <v>224</v>
      </c>
      <c r="D32" s="4" t="s">
        <v>196</v>
      </c>
      <c r="E32" s="31">
        <v>483</v>
      </c>
      <c r="F32" s="22"/>
    </row>
    <row r="33" spans="2:6" ht="30" x14ac:dyDescent="0.25">
      <c r="B33" s="4">
        <v>3.12</v>
      </c>
      <c r="C33" s="13" t="s">
        <v>225</v>
      </c>
      <c r="D33" s="4" t="s">
        <v>196</v>
      </c>
      <c r="E33" s="31">
        <f>E34+E35</f>
        <v>108574</v>
      </c>
      <c r="F33" s="21" t="s">
        <v>226</v>
      </c>
    </row>
    <row r="34" spans="2:6" ht="30" x14ac:dyDescent="0.25">
      <c r="B34" s="6">
        <v>37228</v>
      </c>
      <c r="C34" s="14" t="s">
        <v>227</v>
      </c>
      <c r="D34" s="4" t="s">
        <v>196</v>
      </c>
      <c r="E34" s="31">
        <f>18966-E28</f>
        <v>16428</v>
      </c>
      <c r="F34" s="21" t="s">
        <v>228</v>
      </c>
    </row>
    <row r="35" spans="2:6" ht="30" x14ac:dyDescent="0.25">
      <c r="B35" s="6">
        <v>37593</v>
      </c>
      <c r="C35" s="14" t="s">
        <v>229</v>
      </c>
      <c r="D35" s="4" t="s">
        <v>196</v>
      </c>
      <c r="E35" s="31">
        <v>92146</v>
      </c>
      <c r="F35" s="21" t="s">
        <v>230</v>
      </c>
    </row>
    <row r="36" spans="2:6" ht="30" x14ac:dyDescent="0.25">
      <c r="B36" s="4">
        <v>3.13</v>
      </c>
      <c r="C36" s="13" t="s">
        <v>231</v>
      </c>
      <c r="D36" s="4" t="s">
        <v>196</v>
      </c>
      <c r="E36" s="31"/>
      <c r="F36" s="21" t="s">
        <v>232</v>
      </c>
    </row>
    <row r="37" spans="2:6" ht="30" x14ac:dyDescent="0.25">
      <c r="B37" s="4" t="s">
        <v>233</v>
      </c>
      <c r="C37" s="14" t="s">
        <v>227</v>
      </c>
      <c r="D37" s="4" t="s">
        <v>196</v>
      </c>
      <c r="E37" s="31"/>
      <c r="F37" s="21" t="s">
        <v>234</v>
      </c>
    </row>
    <row r="38" spans="2:6" ht="30" x14ac:dyDescent="0.25">
      <c r="B38" s="4" t="s">
        <v>235</v>
      </c>
      <c r="C38" s="14" t="s">
        <v>229</v>
      </c>
      <c r="D38" s="4" t="s">
        <v>196</v>
      </c>
      <c r="E38" s="31">
        <v>45015</v>
      </c>
      <c r="F38" s="21" t="s">
        <v>236</v>
      </c>
    </row>
    <row r="39" spans="2:6" ht="45" hidden="1" x14ac:dyDescent="0.25">
      <c r="B39" s="4">
        <v>3.14</v>
      </c>
      <c r="C39" s="13" t="s">
        <v>237</v>
      </c>
      <c r="D39" s="4" t="s">
        <v>196</v>
      </c>
      <c r="E39" s="31"/>
      <c r="F39" s="22"/>
    </row>
    <row r="40" spans="2:6" ht="51.75" customHeight="1" x14ac:dyDescent="0.25">
      <c r="B40" s="4">
        <v>3.15</v>
      </c>
      <c r="C40" s="30" t="s">
        <v>320</v>
      </c>
      <c r="D40" s="4" t="s">
        <v>196</v>
      </c>
      <c r="E40" s="31">
        <f>E14-E16-E24-E27-E28-E29-E30-E31-E32-E33-E36-E38</f>
        <v>167214</v>
      </c>
      <c r="F40" s="21" t="s">
        <v>238</v>
      </c>
    </row>
    <row r="41" spans="2:6" ht="60" hidden="1" x14ac:dyDescent="0.25">
      <c r="B41" s="39" t="s">
        <v>239</v>
      </c>
      <c r="C41" s="80" t="s">
        <v>240</v>
      </c>
      <c r="D41" s="39" t="s">
        <v>196</v>
      </c>
      <c r="E41" s="81"/>
      <c r="F41" s="21" t="s">
        <v>241</v>
      </c>
    </row>
    <row r="42" spans="2:6" ht="30" hidden="1" x14ac:dyDescent="0.25">
      <c r="B42" s="39"/>
      <c r="C42" s="80"/>
      <c r="D42" s="39"/>
      <c r="E42" s="81"/>
      <c r="F42" s="21" t="s">
        <v>242</v>
      </c>
    </row>
    <row r="43" spans="2:6" ht="60" x14ac:dyDescent="0.25">
      <c r="B43" s="4">
        <v>4</v>
      </c>
      <c r="C43" s="8" t="s">
        <v>243</v>
      </c>
      <c r="D43" s="4" t="s">
        <v>196</v>
      </c>
      <c r="E43" s="31">
        <v>-26260</v>
      </c>
      <c r="F43" s="22"/>
    </row>
    <row r="44" spans="2:6" ht="45" hidden="1" x14ac:dyDescent="0.25">
      <c r="B44" s="4">
        <v>5</v>
      </c>
      <c r="C44" s="8" t="s">
        <v>244</v>
      </c>
      <c r="D44" s="4" t="s">
        <v>196</v>
      </c>
      <c r="E44" s="31"/>
      <c r="F44" s="21" t="s">
        <v>245</v>
      </c>
    </row>
    <row r="45" spans="2:6" ht="75" hidden="1" x14ac:dyDescent="0.25">
      <c r="B45" s="4">
        <v>5.0999999999999996</v>
      </c>
      <c r="C45" s="13" t="s">
        <v>246</v>
      </c>
      <c r="D45" s="4" t="s">
        <v>196</v>
      </c>
      <c r="E45" s="31"/>
      <c r="F45" s="22"/>
    </row>
    <row r="46" spans="2:6" ht="30" hidden="1" x14ac:dyDescent="0.25">
      <c r="B46" s="4">
        <v>6</v>
      </c>
      <c r="C46" s="8" t="s">
        <v>247</v>
      </c>
      <c r="D46" s="4" t="s">
        <v>196</v>
      </c>
      <c r="E46" s="31"/>
      <c r="F46" s="21" t="s">
        <v>248</v>
      </c>
    </row>
    <row r="47" spans="2:6" ht="60" hidden="1" x14ac:dyDescent="0.25">
      <c r="B47" s="4">
        <v>6.1</v>
      </c>
      <c r="C47" s="13" t="s">
        <v>249</v>
      </c>
      <c r="D47" s="4" t="s">
        <v>196</v>
      </c>
      <c r="E47" s="31"/>
      <c r="F47" s="21" t="s">
        <v>250</v>
      </c>
    </row>
    <row r="48" spans="2:6" ht="45" hidden="1" x14ac:dyDescent="0.25">
      <c r="B48" s="6">
        <v>36897</v>
      </c>
      <c r="C48" s="14" t="s">
        <v>251</v>
      </c>
      <c r="D48" s="4" t="s">
        <v>196</v>
      </c>
      <c r="E48" s="31"/>
      <c r="F48" s="21" t="s">
        <v>252</v>
      </c>
    </row>
    <row r="49" spans="2:6" ht="45" hidden="1" x14ac:dyDescent="0.25">
      <c r="B49" s="6">
        <v>37262</v>
      </c>
      <c r="C49" s="14" t="s">
        <v>253</v>
      </c>
      <c r="D49" s="4" t="s">
        <v>196</v>
      </c>
      <c r="E49" s="31"/>
      <c r="F49" s="21" t="s">
        <v>254</v>
      </c>
    </row>
    <row r="50" spans="2:6" ht="30" hidden="1" x14ac:dyDescent="0.25">
      <c r="B50" s="4">
        <v>6.2</v>
      </c>
      <c r="C50" s="13" t="s">
        <v>255</v>
      </c>
      <c r="D50" s="4" t="s">
        <v>196</v>
      </c>
      <c r="E50" s="31"/>
      <c r="F50" s="22"/>
    </row>
    <row r="51" spans="2:6" ht="30" hidden="1" x14ac:dyDescent="0.25">
      <c r="B51" s="39">
        <v>7</v>
      </c>
      <c r="C51" s="45" t="s">
        <v>256</v>
      </c>
      <c r="D51" s="39" t="s">
        <v>11</v>
      </c>
      <c r="E51" s="81"/>
      <c r="F51" s="21" t="s">
        <v>257</v>
      </c>
    </row>
    <row r="52" spans="2:6" ht="60" hidden="1" x14ac:dyDescent="0.25">
      <c r="B52" s="39"/>
      <c r="C52" s="45"/>
      <c r="D52" s="39"/>
      <c r="E52" s="81"/>
      <c r="F52" s="21" t="s">
        <v>258</v>
      </c>
    </row>
    <row r="53" spans="2:6" ht="45" x14ac:dyDescent="0.25">
      <c r="B53" s="39">
        <v>8</v>
      </c>
      <c r="C53" s="45" t="s">
        <v>259</v>
      </c>
      <c r="D53" s="39" t="s">
        <v>260</v>
      </c>
      <c r="E53" s="85">
        <v>184.5</v>
      </c>
      <c r="F53" s="21" t="s">
        <v>261</v>
      </c>
    </row>
    <row r="54" spans="2:6" ht="45" x14ac:dyDescent="0.25">
      <c r="B54" s="39"/>
      <c r="C54" s="45"/>
      <c r="D54" s="39"/>
      <c r="E54" s="85"/>
      <c r="F54" s="21" t="s">
        <v>262</v>
      </c>
    </row>
    <row r="55" spans="2:6" ht="30" hidden="1" x14ac:dyDescent="0.25">
      <c r="B55" s="39">
        <v>8.1</v>
      </c>
      <c r="C55" s="45" t="s">
        <v>263</v>
      </c>
      <c r="D55" s="39" t="s">
        <v>260</v>
      </c>
      <c r="E55" s="81"/>
      <c r="F55" s="21" t="s">
        <v>264</v>
      </c>
    </row>
    <row r="56" spans="2:6" ht="45" hidden="1" x14ac:dyDescent="0.25">
      <c r="B56" s="39"/>
      <c r="C56" s="45"/>
      <c r="D56" s="39"/>
      <c r="E56" s="81"/>
      <c r="F56" s="21" t="s">
        <v>265</v>
      </c>
    </row>
    <row r="57" spans="2:6" ht="45" x14ac:dyDescent="0.25">
      <c r="B57" s="4">
        <v>9</v>
      </c>
      <c r="C57" s="8" t="s">
        <v>266</v>
      </c>
      <c r="D57" s="4" t="s">
        <v>260</v>
      </c>
      <c r="E57" s="31">
        <v>35.799999999999997</v>
      </c>
      <c r="F57" s="21" t="s">
        <v>267</v>
      </c>
    </row>
    <row r="58" spans="2:6" ht="45" x14ac:dyDescent="0.25">
      <c r="B58" s="4">
        <v>10</v>
      </c>
      <c r="C58" s="8" t="s">
        <v>268</v>
      </c>
      <c r="D58" s="4" t="s">
        <v>269</v>
      </c>
      <c r="E58" s="31">
        <v>288484</v>
      </c>
      <c r="F58" s="21" t="s">
        <v>270</v>
      </c>
    </row>
    <row r="59" spans="2:6" ht="30" x14ac:dyDescent="0.25">
      <c r="B59" s="4">
        <v>10.1</v>
      </c>
      <c r="C59" s="8" t="s">
        <v>271</v>
      </c>
      <c r="D59" s="4" t="s">
        <v>269</v>
      </c>
      <c r="E59" s="31"/>
      <c r="F59" s="21" t="s">
        <v>272</v>
      </c>
    </row>
    <row r="60" spans="2:6" ht="30" x14ac:dyDescent="0.25">
      <c r="B60" s="39">
        <v>11</v>
      </c>
      <c r="C60" s="45" t="s">
        <v>273</v>
      </c>
      <c r="D60" s="39" t="s">
        <v>269</v>
      </c>
      <c r="E60" s="81">
        <v>183626</v>
      </c>
      <c r="F60" s="21" t="s">
        <v>274</v>
      </c>
    </row>
    <row r="61" spans="2:6" ht="45" x14ac:dyDescent="0.25">
      <c r="B61" s="39"/>
      <c r="C61" s="45"/>
      <c r="D61" s="39"/>
      <c r="E61" s="81"/>
      <c r="F61" s="21" t="s">
        <v>275</v>
      </c>
    </row>
    <row r="62" spans="2:6" ht="30" hidden="1" x14ac:dyDescent="0.25">
      <c r="B62" s="4">
        <v>11.1</v>
      </c>
      <c r="C62" s="13" t="s">
        <v>276</v>
      </c>
      <c r="D62" s="4" t="s">
        <v>269</v>
      </c>
      <c r="E62" s="31"/>
      <c r="F62" s="22"/>
    </row>
    <row r="63" spans="2:6" ht="120" hidden="1" x14ac:dyDescent="0.25">
      <c r="B63" s="6">
        <v>36902</v>
      </c>
      <c r="C63" s="14" t="s">
        <v>277</v>
      </c>
      <c r="D63" s="4" t="s">
        <v>269</v>
      </c>
      <c r="E63" s="31"/>
      <c r="F63" s="22"/>
    </row>
    <row r="64" spans="2:6" ht="60" hidden="1" x14ac:dyDescent="0.25">
      <c r="B64" s="4">
        <v>11.2</v>
      </c>
      <c r="C64" s="14" t="s">
        <v>278</v>
      </c>
      <c r="D64" s="4" t="s">
        <v>269</v>
      </c>
      <c r="E64" s="31"/>
      <c r="F64" s="22"/>
    </row>
    <row r="65" spans="2:6" ht="45" x14ac:dyDescent="0.25">
      <c r="B65" s="4">
        <v>12</v>
      </c>
      <c r="C65" s="8" t="s">
        <v>310</v>
      </c>
      <c r="D65" s="4" t="s">
        <v>280</v>
      </c>
      <c r="E65" s="31">
        <v>67595</v>
      </c>
      <c r="F65" s="22"/>
    </row>
    <row r="66" spans="2:6" ht="30" x14ac:dyDescent="0.25">
      <c r="B66" s="4">
        <v>13</v>
      </c>
      <c r="C66" s="8" t="s">
        <v>279</v>
      </c>
      <c r="D66" s="4" t="s">
        <v>280</v>
      </c>
      <c r="E66" s="31">
        <v>67595</v>
      </c>
      <c r="F66" s="22"/>
    </row>
    <row r="67" spans="2:6" ht="60" x14ac:dyDescent="0.25">
      <c r="B67" s="4">
        <v>13.1</v>
      </c>
      <c r="C67" s="8" t="s">
        <v>281</v>
      </c>
      <c r="D67" s="4" t="s">
        <v>280</v>
      </c>
      <c r="E67" s="33"/>
      <c r="F67" s="21" t="s">
        <v>282</v>
      </c>
    </row>
    <row r="68" spans="2:6" ht="45" x14ac:dyDescent="0.25">
      <c r="B68" s="4">
        <v>14</v>
      </c>
      <c r="C68" s="8" t="s">
        <v>283</v>
      </c>
      <c r="D68" s="4" t="s">
        <v>284</v>
      </c>
      <c r="E68" s="31">
        <v>407</v>
      </c>
      <c r="F68" s="22"/>
    </row>
    <row r="69" spans="2:6" ht="45" x14ac:dyDescent="0.25">
      <c r="B69" s="4">
        <v>15</v>
      </c>
      <c r="C69" s="8" t="s">
        <v>285</v>
      </c>
      <c r="D69" s="4" t="s">
        <v>284</v>
      </c>
      <c r="E69" s="31">
        <v>31</v>
      </c>
      <c r="F69" s="22"/>
    </row>
    <row r="70" spans="2:6" ht="105" x14ac:dyDescent="0.25">
      <c r="B70" s="4">
        <v>16</v>
      </c>
      <c r="C70" s="8" t="s">
        <v>286</v>
      </c>
      <c r="D70" s="4" t="s">
        <v>287</v>
      </c>
      <c r="E70" s="34" t="s">
        <v>322</v>
      </c>
      <c r="F70" s="21" t="s">
        <v>288</v>
      </c>
    </row>
    <row r="71" spans="2:6" ht="60" x14ac:dyDescent="0.25">
      <c r="B71" s="39">
        <v>16.100000000000001</v>
      </c>
      <c r="C71" s="38" t="s">
        <v>263</v>
      </c>
      <c r="D71" s="39" t="s">
        <v>287</v>
      </c>
      <c r="E71" s="83"/>
      <c r="F71" s="21" t="s">
        <v>289</v>
      </c>
    </row>
    <row r="72" spans="2:6" ht="45" x14ac:dyDescent="0.25">
      <c r="B72" s="39"/>
      <c r="C72" s="38"/>
      <c r="D72" s="39"/>
      <c r="E72" s="83"/>
      <c r="F72" s="21" t="s">
        <v>290</v>
      </c>
    </row>
    <row r="73" spans="2:6" ht="60" x14ac:dyDescent="0.25">
      <c r="B73" s="39">
        <v>17</v>
      </c>
      <c r="C73" s="45" t="s">
        <v>291</v>
      </c>
      <c r="D73" s="39" t="s">
        <v>292</v>
      </c>
      <c r="E73" s="83"/>
      <c r="F73" s="21" t="s">
        <v>293</v>
      </c>
    </row>
    <row r="74" spans="2:6" ht="60" x14ac:dyDescent="0.25">
      <c r="B74" s="39"/>
      <c r="C74" s="45"/>
      <c r="D74" s="39"/>
      <c r="E74" s="83"/>
      <c r="F74" s="21" t="s">
        <v>282</v>
      </c>
    </row>
    <row r="75" spans="2:6" ht="60" x14ac:dyDescent="0.25">
      <c r="B75" s="39">
        <v>17.100000000000001</v>
      </c>
      <c r="C75" s="45" t="s">
        <v>263</v>
      </c>
      <c r="D75" s="39" t="s">
        <v>292</v>
      </c>
      <c r="E75" s="39"/>
      <c r="F75" s="21" t="s">
        <v>294</v>
      </c>
    </row>
    <row r="76" spans="2:6" ht="60" x14ac:dyDescent="0.25">
      <c r="B76" s="39"/>
      <c r="C76" s="45"/>
      <c r="D76" s="39"/>
      <c r="E76" s="39"/>
      <c r="F76" s="21" t="s">
        <v>295</v>
      </c>
    </row>
    <row r="77" spans="2:6" ht="92.25" customHeight="1" x14ac:dyDescent="0.25">
      <c r="B77" s="4">
        <v>18</v>
      </c>
      <c r="C77" s="8" t="s">
        <v>296</v>
      </c>
      <c r="D77" s="4" t="s">
        <v>292</v>
      </c>
      <c r="E77" s="4"/>
      <c r="F77" s="21" t="s">
        <v>297</v>
      </c>
    </row>
    <row r="78" spans="2:6" ht="60" x14ac:dyDescent="0.25">
      <c r="B78" s="39">
        <v>18.100000000000001</v>
      </c>
      <c r="C78" s="38" t="s">
        <v>263</v>
      </c>
      <c r="D78" s="39" t="s">
        <v>292</v>
      </c>
      <c r="E78" s="39"/>
      <c r="F78" s="21" t="s">
        <v>298</v>
      </c>
    </row>
    <row r="79" spans="2:6" ht="60" x14ac:dyDescent="0.25">
      <c r="B79" s="39"/>
      <c r="C79" s="38"/>
      <c r="D79" s="39"/>
      <c r="E79" s="39"/>
      <c r="F79" s="21" t="s">
        <v>295</v>
      </c>
    </row>
    <row r="80" spans="2:6" ht="75" x14ac:dyDescent="0.25">
      <c r="B80" s="4">
        <v>19</v>
      </c>
      <c r="C80" s="8" t="s">
        <v>299</v>
      </c>
      <c r="D80" s="4" t="s">
        <v>300</v>
      </c>
      <c r="E80" s="4"/>
      <c r="F80" s="21" t="s">
        <v>301</v>
      </c>
    </row>
    <row r="81" spans="2:6" ht="60" x14ac:dyDescent="0.25">
      <c r="B81" s="4">
        <v>20</v>
      </c>
      <c r="C81" s="8" t="s">
        <v>302</v>
      </c>
      <c r="D81" s="4" t="s">
        <v>303</v>
      </c>
      <c r="E81" s="4"/>
      <c r="F81" s="21" t="s">
        <v>301</v>
      </c>
    </row>
    <row r="82" spans="2:6" ht="165" x14ac:dyDescent="0.25">
      <c r="B82" s="4">
        <v>21</v>
      </c>
      <c r="C82" s="8" t="s">
        <v>304</v>
      </c>
      <c r="D82" s="4" t="s">
        <v>11</v>
      </c>
      <c r="E82" s="4"/>
      <c r="F82" s="21" t="s">
        <v>257</v>
      </c>
    </row>
    <row r="83" spans="2:6" ht="45" x14ac:dyDescent="0.25">
      <c r="B83" s="4">
        <v>21.1</v>
      </c>
      <c r="C83" s="13" t="s">
        <v>305</v>
      </c>
      <c r="D83" s="4" t="s">
        <v>11</v>
      </c>
      <c r="E83" s="4"/>
      <c r="F83" s="21" t="s">
        <v>257</v>
      </c>
    </row>
    <row r="84" spans="2:6" ht="45" x14ac:dyDescent="0.25">
      <c r="B84" s="4">
        <v>21.2</v>
      </c>
      <c r="C84" s="13" t="s">
        <v>306</v>
      </c>
      <c r="D84" s="4" t="s">
        <v>11</v>
      </c>
      <c r="E84" s="4"/>
      <c r="F84" s="21" t="s">
        <v>257</v>
      </c>
    </row>
  </sheetData>
  <mergeCells count="51">
    <mergeCell ref="B78:B79"/>
    <mergeCell ref="C78:C79"/>
    <mergeCell ref="D78:D79"/>
    <mergeCell ref="E78:E79"/>
    <mergeCell ref="B4:F7"/>
    <mergeCell ref="B73:B74"/>
    <mergeCell ref="C73:C74"/>
    <mergeCell ref="D73:D74"/>
    <mergeCell ref="E73:E74"/>
    <mergeCell ref="B75:B76"/>
    <mergeCell ref="C75:C76"/>
    <mergeCell ref="D75:D76"/>
    <mergeCell ref="E75:E76"/>
    <mergeCell ref="B60:B61"/>
    <mergeCell ref="C60:C61"/>
    <mergeCell ref="D60:D61"/>
    <mergeCell ref="E60:E61"/>
    <mergeCell ref="B71:B72"/>
    <mergeCell ref="C71:C72"/>
    <mergeCell ref="D71:D72"/>
    <mergeCell ref="E71:E72"/>
    <mergeCell ref="B53:B54"/>
    <mergeCell ref="C53:C54"/>
    <mergeCell ref="D53:D54"/>
    <mergeCell ref="E53:E54"/>
    <mergeCell ref="B55:B56"/>
    <mergeCell ref="C55:C56"/>
    <mergeCell ref="D55:D56"/>
    <mergeCell ref="E55:E56"/>
    <mergeCell ref="B41:B42"/>
    <mergeCell ref="C41:C42"/>
    <mergeCell ref="D41:D42"/>
    <mergeCell ref="E41:E42"/>
    <mergeCell ref="B51:B52"/>
    <mergeCell ref="C51:C52"/>
    <mergeCell ref="D51:D52"/>
    <mergeCell ref="E51:E52"/>
    <mergeCell ref="B17:B18"/>
    <mergeCell ref="C17:C18"/>
    <mergeCell ref="D17:D18"/>
    <mergeCell ref="E17:E18"/>
    <mergeCell ref="B19:B20"/>
    <mergeCell ref="C19:C20"/>
    <mergeCell ref="D19:D20"/>
    <mergeCell ref="E19:E20"/>
    <mergeCell ref="B9:E9"/>
    <mergeCell ref="F9:F10"/>
    <mergeCell ref="B11:B12"/>
    <mergeCell ref="C11:C12"/>
    <mergeCell ref="D11:D12"/>
    <mergeCell ref="E11:E12"/>
  </mergeCells>
  <hyperlinks>
    <hyperlink ref="F17" location="P5513" display="P5513"/>
    <hyperlink ref="F19" location="P5514" display="P5514"/>
    <hyperlink ref="F20" location="P5515" display="P5515"/>
  </hyperlink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1.0.1</vt:lpstr>
      <vt:lpstr>4.1.1</vt:lpstr>
      <vt:lpstr>4.1.2</vt:lpstr>
      <vt:lpstr>4.2.1</vt:lpstr>
      <vt:lpstr>4.2.3</vt:lpstr>
      <vt:lpstr>4.3.1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УКТЭК-4-02</cp:lastModifiedBy>
  <cp:lastPrinted>2020-09-02T09:47:54Z</cp:lastPrinted>
  <dcterms:created xsi:type="dcterms:W3CDTF">2020-09-02T04:25:40Z</dcterms:created>
  <dcterms:modified xsi:type="dcterms:W3CDTF">2023-05-23T05:29:07Z</dcterms:modified>
</cp:coreProperties>
</file>