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8195" windowHeight="11460" activeTab="2"/>
  </bookViews>
  <sheets>
    <sheet name="Приложение 21" sheetId="1" r:id="rId1"/>
    <sheet name="Приложение 3" sheetId="2" r:id="rId2"/>
    <sheet name="Приложение 4" sheetId="3" r:id="rId3"/>
    <sheet name="Приложение 5" sheetId="4" r:id="rId4"/>
    <sheet name="Приложение 6" sheetId="5" r:id="rId5"/>
    <sheet name="Приложение 7" sheetId="6" r:id="rId6"/>
    <sheet name="Приложение 8" sheetId="7" r:id="rId7"/>
    <sheet name="Приложение 9" sheetId="8" r:id="rId8"/>
  </sheets>
  <externalReferences>
    <externalReference r:id="rId11"/>
  </externalReferences>
  <definedNames>
    <definedName name="list_ed">'[1]TEHSHEET'!$AA$2:$AA$3</definedName>
    <definedName name="list_email">'[1]TEHSHEET'!$X$2:$X$3</definedName>
    <definedName name="List_open">'[1]TEHSHEET'!$V$2:$V$4</definedName>
    <definedName name="list_url">'[1]TEHSHEET'!$W$2:$W$3</definedName>
    <definedName name="no_kpp">'[1]TEHSHEET'!$Y$2</definedName>
    <definedName name="org">'[1]Титульный'!$F$12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 name="_xlnm.Print_Area" localSheetId="3">'Приложение 5'!$A$1:$D$18</definedName>
  </definedNames>
  <calcPr fullCalcOnLoad="1" refMode="R1C1"/>
</workbook>
</file>

<file path=xl/comments7.xml><?xml version="1.0" encoding="utf-8"?>
<comments xmlns="http://schemas.openxmlformats.org/spreadsheetml/2006/main">
  <authors>
    <author>Белалеева Нафися Равилевна</author>
  </authors>
  <commentList>
    <comment ref="B11" authorId="0">
      <text>
        <r>
          <rPr>
            <b/>
            <sz val="8"/>
            <rFont val="Tahoma"/>
            <family val="2"/>
          </rPr>
          <t>Операционные расходы на первый год долгосрочного периода регулирования.</t>
        </r>
      </text>
    </comment>
    <comment ref="B12" authorId="0">
      <text>
        <r>
          <rPr>
            <b/>
            <sz val="8"/>
            <rFont val="Tahoma"/>
            <family val="2"/>
          </rPr>
          <t>Устанавливается с целью обеспечения поэтапного достижения эффективного уровня операционных расходов организации</t>
        </r>
      </text>
    </comment>
    <comment ref="B16" authorId="0">
      <text>
        <r>
          <rPr>
            <b/>
            <sz val="8"/>
            <rFont val="Tahoma"/>
            <family val="2"/>
          </rPr>
          <t>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t>
        </r>
      </text>
    </comment>
    <comment ref="B18" authorId="0">
      <text>
        <r>
          <rPr>
            <b/>
            <sz val="8"/>
            <rFont val="Tahoma"/>
            <family val="2"/>
          </rPr>
          <t>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t>
        </r>
      </text>
    </comment>
  </commentList>
</comments>
</file>

<file path=xl/sharedStrings.xml><?xml version="1.0" encoding="utf-8"?>
<sst xmlns="http://schemas.openxmlformats.org/spreadsheetml/2006/main" count="523" uniqueCount="377">
  <si>
    <t>Общая информация о регулируемой организации</t>
  </si>
  <si>
    <t>Наименование организации</t>
  </si>
  <si>
    <t>ИНН</t>
  </si>
  <si>
    <t>КПП</t>
  </si>
  <si>
    <t>Вид деятельности</t>
  </si>
  <si>
    <t>№ п/п</t>
  </si>
  <si>
    <t>Наименование</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</si>
  <si>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</si>
  <si>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</si>
  <si>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</si>
  <si>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</si>
  <si>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</si>
  <si>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</si>
  <si>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Является филиалом организации
(укажите "Нет" или наименование организации)</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</si>
  <si>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</si>
  <si>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</si>
  <si>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</si>
  <si>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</si>
  <si>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</si>
  <si>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</si>
  <si>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Юридический адрес</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</si>
  <si>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</si>
  <si>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</si>
  <si>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</si>
  <si>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</si>
  <si>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</si>
  <si>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</si>
  <si>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</si>
  <si>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</si>
  <si>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</si>
  <si>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</si>
  <si>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</si>
  <si>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</si>
  <si>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</si>
  <si>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</si>
  <si>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Дата присвоения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</si>
  <si>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</si>
  <si>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</si>
  <si>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</si>
  <si>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</si>
  <si>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</si>
  <si>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Теплоснабжение, передача тепла</t>
  </si>
  <si>
    <t>Горячее водоснабжение</t>
  </si>
  <si>
    <t>Холодное водоснабжение</t>
  </si>
  <si>
    <t>*</t>
  </si>
  <si>
    <t>**</t>
  </si>
  <si>
    <t>1</t>
  </si>
  <si>
    <t>1.1</t>
  </si>
  <si>
    <t>1.2</t>
  </si>
  <si>
    <t>1.3</t>
  </si>
  <si>
    <t>1.4</t>
  </si>
  <si>
    <t>1.5</t>
  </si>
  <si>
    <t>1.6</t>
  </si>
  <si>
    <t>1.7</t>
  </si>
  <si>
    <t>1.9</t>
  </si>
  <si>
    <t>1.10</t>
  </si>
  <si>
    <t>1.11</t>
  </si>
  <si>
    <t>1.13</t>
  </si>
  <si>
    <t>2</t>
  </si>
  <si>
    <t>2.1</t>
  </si>
  <si>
    <t>2.2</t>
  </si>
  <si>
    <t>2.3</t>
  </si>
  <si>
    <t>2.4</t>
  </si>
  <si>
    <t>2.5</t>
  </si>
  <si>
    <t>2.6</t>
  </si>
  <si>
    <t>2.7</t>
  </si>
  <si>
    <t>2.8</t>
  </si>
  <si>
    <t>2.9</t>
  </si>
  <si>
    <t>2.10</t>
  </si>
  <si>
    <t>3</t>
  </si>
  <si>
    <t>3.1</t>
  </si>
  <si>
    <t>3.2</t>
  </si>
  <si>
    <t>3.3</t>
  </si>
  <si>
    <t>3.4</t>
  </si>
  <si>
    <t>3.4.1</t>
  </si>
  <si>
    <t>3.4.2</t>
  </si>
  <si>
    <t/>
  </si>
  <si>
    <t>3.5</t>
  </si>
  <si>
    <t>3.6</t>
  </si>
  <si>
    <t>3.7</t>
  </si>
  <si>
    <t>4</t>
  </si>
  <si>
    <t>4.1</t>
  </si>
  <si>
    <t>4.1.1</t>
  </si>
  <si>
    <t>Производство</t>
  </si>
  <si>
    <t>4.1.2</t>
  </si>
  <si>
    <t>Передача</t>
  </si>
  <si>
    <t>4.1.3</t>
  </si>
  <si>
    <t>Сбыт</t>
  </si>
  <si>
    <t>4.1.4</t>
  </si>
  <si>
    <t>протяженность магистральных сетей (в однотрубном исчислении), км *</t>
  </si>
  <si>
    <t>4.1.5</t>
  </si>
  <si>
    <t>протяженность разводящих сетей (в однотрубном исчислении), км *</t>
  </si>
  <si>
    <t>4.1.6</t>
  </si>
  <si>
    <t>количество теплоэлектростанций, шт. *</t>
  </si>
  <si>
    <t>4.1.6.1</t>
  </si>
  <si>
    <t>установленная электрическая мощность *</t>
  </si>
  <si>
    <t>4.1.6.1.1</t>
  </si>
  <si>
    <t>единицы измерения *</t>
  </si>
  <si>
    <t>4.1.6.2</t>
  </si>
  <si>
    <t xml:space="preserve">установленная тепловая мощность, Гкал/ч </t>
  </si>
  <si>
    <t>4.1.7</t>
  </si>
  <si>
    <t>количество тепловых станций, шт. *</t>
  </si>
  <si>
    <t>4.1.7.1</t>
  </si>
  <si>
    <t>установленная тепловая мощность, Гкал/ч *</t>
  </si>
  <si>
    <t>4.1.8</t>
  </si>
  <si>
    <t>количество котельных, шт. *</t>
  </si>
  <si>
    <t>4.1.8.1</t>
  </si>
  <si>
    <t>4.1.9</t>
  </si>
  <si>
    <t>количество центральных тепловых пунктов, шт. *</t>
  </si>
  <si>
    <t>4.3</t>
  </si>
  <si>
    <t>4.3.1</t>
  </si>
  <si>
    <t>система горячего водоснабжения **</t>
  </si>
  <si>
    <t>4.3.2</t>
  </si>
  <si>
    <t>протяженность водопроводных сетей в однотрубном исчислении (км) *</t>
  </si>
  <si>
    <t>4.3.3</t>
  </si>
  <si>
    <t>количество центральных тепловых пунктов (штук) *</t>
  </si>
  <si>
    <t>4.4</t>
  </si>
  <si>
    <t>4.4.1</t>
  </si>
  <si>
    <t>4.4.2</t>
  </si>
  <si>
    <t>количество скважин (штук) *</t>
  </si>
  <si>
    <t>4.4.3</t>
  </si>
  <si>
    <t>количество подкачивающих насосных станций (штук) *</t>
  </si>
  <si>
    <t>Орган регулирования</t>
  </si>
  <si>
    <t>Информация об условиях, на которых осуществляется поставка регулируемых товаров (оказание регулируемых услуг).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</si>
  <si>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Информация, подлежащая раскрытию</t>
  </si>
  <si>
    <t>Обосновывающие документы (приложить)</t>
  </si>
  <si>
    <t>сведения об условиях публичных договоров поставок регулируемых товаров (оказания регулируемых услуг), в том числе договоров о подключении (технологическом присоединении)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</si>
  <si>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</si>
  <si>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</si>
  <si>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</si>
  <si>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</si>
  <si>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Единица измерения</t>
  </si>
  <si>
    <t>Значение</t>
  </si>
  <si>
    <t>Выручка от регулируемой деятельности, в том числе по видам деятельности:</t>
  </si>
  <si>
    <t>тыс руб</t>
  </si>
  <si>
    <t xml:space="preserve">Себестоимость производимых товаров (оказываемых услуг) по регулируемому виду деятельности, включая: </t>
  </si>
  <si>
    <t>Расходы на покупаемую тепловую энергию (мощность), теплоноситель</t>
  </si>
  <si>
    <t>Расходы на топливо</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</si>
  <si>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</si>
  <si>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</si>
  <si>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</si>
  <si>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</si>
  <si>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</si>
  <si>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</si>
  <si>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</si>
  <si>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</si>
  <si>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</si>
  <si>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</si>
  <si>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</si>
  <si>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</si>
  <si>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</si>
  <si>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</si>
  <si>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</si>
  <si>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</si>
  <si>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</si>
  <si>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</si>
  <si>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</si>
  <si>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</si>
  <si>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</si>
  <si>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</si>
  <si>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</si>
  <si>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</si>
  <si>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</si>
  <si>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</si>
  <si>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</si>
  <si>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</si>
  <si>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</si>
  <si>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</si>
  <si>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2.15</t>
  </si>
  <si>
    <t>Прочие расходы, которые подлежат отнесению на регулируемые виды деятельности в соответствии с законодательством РФ</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</si>
  <si>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</si>
  <si>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</si>
  <si>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</si>
  <si>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</si>
  <si>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</si>
  <si>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</si>
  <si>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</si>
  <si>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</si>
  <si>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</si>
  <si>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</si>
  <si>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</si>
  <si>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</si>
  <si>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</si>
  <si>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</si>
  <si>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</si>
  <si>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</si>
  <si>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</si>
  <si>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</si>
  <si>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</si>
  <si>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</si>
  <si>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</si>
  <si>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</si>
  <si>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</si>
  <si>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</si>
  <si>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</si>
  <si>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</si>
  <si>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</si>
  <si>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</si>
  <si>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</si>
  <si>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</si>
  <si>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</si>
  <si>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</si>
  <si>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</si>
  <si>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</si>
  <si>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</si>
  <si>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</si>
  <si>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</si>
  <si>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</si>
  <si>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</si>
  <si>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</si>
  <si>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</si>
  <si>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</si>
  <si>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</si>
  <si>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</si>
  <si>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</si>
  <si>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</si>
  <si>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x</t>
  </si>
  <si>
    <t>Раскрывается не позднее 30 дней со дня сдачи годового бухгалтерского баланса в налоговые органы.</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</si>
  <si>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</si>
  <si>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По желанию организации информация раскрыта в дополнительных источниках публикации?</t>
  </si>
  <si>
    <t>Тариф установлен дифференцированно по системам теплоснабжения?</t>
  </si>
  <si>
    <t>Идентификатор тарифа</t>
  </si>
  <si>
    <t>Описание тарифа</t>
  </si>
  <si>
    <t>Является ли данное юридическое лицо подразделением (филиалом) другой организации</t>
  </si>
  <si>
    <t>Наименование филиала</t>
  </si>
  <si>
    <t>Предложение об установлении цен (тарифов) в сфере теплоснабжения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</si>
  <si>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Указывать разбивку НВВ по полугодиям</t>
  </si>
  <si>
    <t>Период регулирования</t>
  </si>
  <si>
    <t>Начало очередного периода регулирования</t>
  </si>
  <si>
    <t>Окончание очередного периода регулирования</t>
  </si>
  <si>
    <t>Режим налогообложения</t>
  </si>
  <si>
    <t>Организация выполняет/планирует к выполнению инвестиционную программу</t>
  </si>
  <si>
    <t>Тариф</t>
  </si>
  <si>
    <t>Наличие двухставочного тарифа</t>
  </si>
  <si>
    <t>НДС (Отметка об учтенном НДС)</t>
  </si>
  <si>
    <t>Тариф на теплоноситель установлен с разбивкой по поставщикам</t>
  </si>
  <si>
    <t>1.8</t>
  </si>
  <si>
    <t>Упрощенная система налогообложения</t>
  </si>
  <si>
    <t>1.12</t>
  </si>
  <si>
    <t>Поставщик ОРЭМ
(оптовый рынок электроэнергии и мощности)</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</si>
  <si>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</si>
  <si>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</si>
  <si>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</si>
  <si>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</si>
  <si>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</si>
  <si>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</si>
  <si>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</si>
  <si>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</si>
  <si>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</si>
  <si>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</si>
  <si>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</si>
  <si>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</si>
  <si>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</si>
  <si>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</si>
  <si>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</si>
  <si>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</si>
  <si>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</si>
  <si>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</si>
  <si>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</si>
  <si>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</si>
  <si>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</si>
  <si>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</si>
  <si>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</si>
  <si>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</si>
  <si>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</si>
  <si>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</si>
  <si>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</si>
  <si>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</si>
  <si>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4.5</t>
  </si>
  <si>
    <t>Водоотведение</t>
  </si>
  <si>
    <t>4.5.1</t>
  </si>
  <si>
    <t>протяженность канализационных сетей в однотрубном исчислении (км) *</t>
  </si>
  <si>
    <t>4.5.1.1</t>
  </si>
  <si>
    <t>Справочно: самотечных</t>
  </si>
  <si>
    <t>4.5.1.2</t>
  </si>
  <si>
    <t>Справочно: насосных</t>
  </si>
  <si>
    <t>4.5.2</t>
  </si>
  <si>
    <t>количество насосных станций (штук) *</t>
  </si>
  <si>
    <t>4.5.3</t>
  </si>
  <si>
    <t>количество очистных сооружений (штук) *</t>
  </si>
  <si>
    <t>4.6</t>
  </si>
  <si>
    <t>Утилизация ТБО</t>
  </si>
  <si>
    <t>Информация подлежит раскрытию на основании пп. 17, 38, 59 постановления Правительства №6 от 17 января 2013, п.18 постановления Правительства №570 от 05 июля 2013</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</si>
  <si>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</si>
  <si>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</si>
  <si>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</si>
  <si>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Муниципальный район</t>
  </si>
  <si>
    <t>Муниципальное образование</t>
  </si>
  <si>
    <t>1.13.1</t>
  </si>
  <si>
    <t>1.13.2</t>
  </si>
  <si>
    <t>1.13.3</t>
  </si>
  <si>
    <t>Информация об основных потребительских характеристиках регулируемых товаров и услуг *</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</si>
  <si>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</si>
  <si>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</si>
  <si>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</si>
  <si>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</si>
  <si>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</si>
  <si>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Учитывать любое нарушение системы.</t>
  </si>
  <si>
    <t>№</t>
  </si>
  <si>
    <t>Наименование показателя</t>
  </si>
  <si>
    <t>Ед. изм.</t>
  </si>
  <si>
    <t>2016 год</t>
  </si>
  <si>
    <t>2017 год</t>
  </si>
  <si>
    <t>год</t>
  </si>
  <si>
    <t>I полугодие</t>
  </si>
  <si>
    <t>II полугодие</t>
  </si>
  <si>
    <t>Базовый уровень операционных расходов</t>
  </si>
  <si>
    <t>тыс.руб.</t>
  </si>
  <si>
    <t>Индекс эффективности операционных расходов</t>
  </si>
  <si>
    <t>%</t>
  </si>
  <si>
    <t>Нормативный уровень прибыли</t>
  </si>
  <si>
    <t>Уровень надежности теплоснабжения, соответствующий утвержденным в установленном порядке долгосрочным инвестиционным программам организаций, осуществляющих регулируемые виды деятельности в сфере теплоснабжения (фактические значения показателей надежности и качества, определенные за год, предшествующий году установления тарифов на первый год долгосрочного периода регулирования, а также плановые значения показателей надежности и качества на каждый год долгосрочного периода регулирования)</t>
  </si>
  <si>
    <t>Показатели энергосбережения и энергетической эффективности</t>
  </si>
  <si>
    <t>Реализация программ в области энергосбережения и повышения энергетической эффективности</t>
  </si>
  <si>
    <t>6.1</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</si>
  <si>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</si>
  <si>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8.1</t>
  </si>
  <si>
    <t>17.1</t>
  </si>
  <si>
    <t>17.2</t>
  </si>
  <si>
    <t>8.2</t>
  </si>
  <si>
    <t>Наименование документа</t>
  </si>
  <si>
    <t>Публикация (ссылка на сайт)</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</si>
  <si>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</si>
  <si>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Правовые акты, регламентирующие правила закупки (положение о закупках) в регулируемой организации</t>
  </si>
  <si>
    <t>Место размещения положения о закупках регулируемой организации</t>
  </si>
  <si>
    <t>Сведения о планировании закупочных процедур</t>
  </si>
  <si>
    <t>Результаты проведения закупочных процедур</t>
  </si>
  <si>
    <t>Приложение 2</t>
  </si>
  <si>
    <t>Приложение 3</t>
  </si>
  <si>
    <t>Приложение 4</t>
  </si>
  <si>
    <t>Приложение 5</t>
  </si>
  <si>
    <t>Приложение 6</t>
  </si>
  <si>
    <t>Приложение 7</t>
  </si>
  <si>
    <t>Приложение 8</t>
  </si>
  <si>
    <t>Приложение 9</t>
  </si>
  <si>
    <t xml:space="preserve">Утверждено приказом </t>
  </si>
  <si>
    <t>Службы по тарифам Республики Тыва</t>
  </si>
  <si>
    <r>
      <rPr>
        <u val="single"/>
        <sz val="11"/>
        <color indexed="8"/>
        <rFont val="Times New Roman"/>
        <family val="1"/>
      </rPr>
      <t>Примечание:</t>
    </r>
    <r>
      <rPr>
        <sz val="11"/>
        <color indexed="8"/>
        <rFont val="Times New Roman"/>
        <family val="1"/>
      </rPr>
      <t xml:space="preserve"> при заполнении пп.1-3 необходимо ориентироваться на лист Т26-долгосрочный период формы производственной программы и расчета финансовых потребностей на ее реализацию</t>
    </r>
  </si>
  <si>
    <r>
      <t xml:space="preserve">Долгосрочные параметры регулирования при использовании метода индексации установленных тарифов в сфере теплоснабжения 
</t>
    </r>
    <r>
      <rPr>
        <i/>
        <sz val="11"/>
        <color indexed="8"/>
        <rFont val="Times New Roman"/>
        <family val="1"/>
      </rPr>
      <t>(в соответствии с постановлением Правительства РФ от 22.10.2012 № 1075 "О ценообразовании в сфере теплоснабжения", приказом ФСТ России от 13.06.2013 №760-э "Об утверждении Методических указаний по расчету регулируемых цен (тарифов) в сфере теплоснабжения")</t>
    </r>
  </si>
  <si>
    <t>от «01» сентября 2015 г. № 83-од</t>
  </si>
  <si>
    <t>2018 год</t>
  </si>
  <si>
    <t xml:space="preserve">осуществляется по индивидуальному тарифу </t>
  </si>
  <si>
    <t>Федеральный закон № 190-ФЗ</t>
  </si>
  <si>
    <t>839422 54505</t>
  </si>
  <si>
    <t xml:space="preserve">отдел ПТО ГУП РТ "УК ТЭК4" </t>
  </si>
  <si>
    <t>http://uktek4.ru/</t>
  </si>
  <si>
    <t xml:space="preserve">нет </t>
  </si>
  <si>
    <t xml:space="preserve">устанавливается по индивидуальному тарифу в зависимости от присоединеемой тепловой нагрузки </t>
  </si>
  <si>
    <t>нет</t>
  </si>
  <si>
    <t>2017</t>
  </si>
  <si>
    <t>2018</t>
  </si>
  <si>
    <t xml:space="preserve">1701036423  </t>
  </si>
  <si>
    <t>170101001</t>
  </si>
  <si>
    <t>Республика Тыва г. Кызыл ул. Калинина 11</t>
  </si>
  <si>
    <t>667000</t>
  </si>
  <si>
    <t>Соловьев Мерген Александрович</t>
  </si>
  <si>
    <t>Генеральный директор</t>
  </si>
  <si>
    <t>uktek4@mail.ru</t>
  </si>
  <si>
    <t>93401000000</t>
  </si>
  <si>
    <t>1041700508475</t>
  </si>
  <si>
    <t xml:space="preserve">унитарное предприятие </t>
  </si>
  <si>
    <t>Служба по тарифам Республики Тыва</t>
  </si>
  <si>
    <t xml:space="preserve">город Кызыл </t>
  </si>
  <si>
    <t>19.07.2014</t>
  </si>
  <si>
    <t>Республика Тыва г. Кызыл ул. Калинина 12</t>
  </si>
  <si>
    <t>8-39422-54436</t>
  </si>
  <si>
    <t>да</t>
  </si>
  <si>
    <t xml:space="preserve">да </t>
  </si>
  <si>
    <t xml:space="preserve">производство тепловой энергии </t>
  </si>
  <si>
    <t>общий</t>
  </si>
  <si>
    <t>10,89</t>
  </si>
  <si>
    <t>Положение о закупках ГУП РТ                                               "Управляющая компания ТЭК4"</t>
  </si>
  <si>
    <t>Государственное унитарное предприятие Республики Тыва "Упрвляющая компания ТЭК 4"</t>
  </si>
  <si>
    <t>ГУП РТ УК ТЭК 4</t>
  </si>
  <si>
    <t>ГУП РТ "Управляющая компания ТЭК 4"</t>
  </si>
  <si>
    <t>1499,95/1550,43</t>
  </si>
  <si>
    <t>Шагонар - 216,72,                                               Ак-Довурак - 207,79,                                                          Хову-Аксы - 238,42,                                               Чаа-Холь - 297,14</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</si>
</sst>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quot;$&quot;#,##0_);[Red]\(&quot;$&quot;#,##0\)"/>
    <numFmt numFmtId="175" formatCode="General_)"/>
    <numFmt numFmtId="176" formatCode="0.000"/>
    <numFmt numFmtId="177" formatCode="0.0"/>
    <numFmt numFmtId="178" formatCode="0.0%"/>
    <numFmt numFmtId="179" formatCode="#,##0.000"/>
    <numFmt numFmtId="180" formatCode="#,##0.0"/>
    <numFmt numFmtId="181" formatCode="_-* #,##0_-;\-* #,##0_-;_-* &quot;-&quot;_-;_-@_-"/>
    <numFmt numFmtId="182" formatCode="_-* #,##0.00_-;\-* #,##0.00_-;_-* &quot;-&quot;??_-;_-@_-"/>
    <numFmt numFmtId="183" formatCode="_-* #,##0.00[$€-1]_-;\-* #,##0.00[$€-1]_-;_-* &quot;-&quot;??[$€-1]_-"/>
    <numFmt numFmtId="184" formatCode="#\."/>
    <numFmt numFmtId="185" formatCode="#.##0\.00"/>
    <numFmt numFmtId="186" formatCode="#\.00"/>
    <numFmt numFmtId="187" formatCode="\$#\.00"/>
    <numFmt numFmtId="188" formatCode="%#\.00"/>
    <numFmt numFmtId="189" formatCode="0.0%_);\(0.0%\)"/>
    <numFmt numFmtId="190" formatCode="_-* #,##0&quot;đ.&quot;_-;\-* #,##0&quot;đ.&quot;_-;_-* &quot;-&quot;&quot;đ.&quot;_-;_-@_-"/>
    <numFmt numFmtId="191" formatCode="_-* #,##0.00&quot;đ.&quot;_-;\-* #,##0.00&quot;đ.&quot;_-;_-* &quot;-&quot;??&quot;đ.&quot;_-;_-@_-"/>
    <numFmt numFmtId="192" formatCode="\$#,##0\ ;\(\$#,##0\)"/>
    <numFmt numFmtId="193" formatCode="#,##0_);[Blue]\(#,##0\)"/>
    <numFmt numFmtId="194" formatCode="_-* #,##0_đ_._-;\-* #,##0_đ_._-;_-* &quot;-&quot;_đ_._-;_-@_-"/>
    <numFmt numFmtId="195" formatCode="_-* #,##0.00_đ_._-;\-* #,##0.00_đ_._-;_-* &quot;-&quot;??_đ_._-;_-@_-"/>
    <numFmt numFmtId="196" formatCode="#,##0.000_ ;\-#,##0.000\ "/>
    <numFmt numFmtId="197" formatCode="#,##0;\(#,##0\)"/>
    <numFmt numFmtId="198" formatCode="_-* #,##0.00\ _$_-;\-* #,##0.00\ _$_-;_-* &quot;-&quot;??\ _$_-;_-@_-"/>
    <numFmt numFmtId="199" formatCode="#,##0.000[$р.-419];\-#,##0.000[$р.-419]"/>
    <numFmt numFmtId="200" formatCode="_-* #,##0.0\ _$_-;\-* #,##0.0\ _$_-;_-* &quot;-&quot;??\ _$_-;_-@_-"/>
    <numFmt numFmtId="201" formatCode="#,##0.0_);\(#,##0.0\)"/>
    <numFmt numFmtId="202" formatCode="#,##0_ ;[Red]\-#,##0\ "/>
    <numFmt numFmtId="203" formatCode="#,##0__\ \ \ \ "/>
    <numFmt numFmtId="204" formatCode="_-&quot;£&quot;* #,##0_-;\-&quot;£&quot;* #,##0_-;_-&quot;£&quot;* &quot;-&quot;_-;_-@_-"/>
    <numFmt numFmtId="205" formatCode="_-&quot;£&quot;* #,##0.00_-;\-&quot;£&quot;* #,##0.00_-;_-&quot;£&quot;* &quot;-&quot;??_-;_-@_-"/>
    <numFmt numFmtId="206" formatCode="#,##0.00&quot;т.р.&quot;;\-#,##0.00&quot;т.р.&quot;"/>
    <numFmt numFmtId="207" formatCode="#,##0.0;[Red]#,##0.0"/>
    <numFmt numFmtId="208" formatCode="\(#,##0.0\)"/>
    <numFmt numFmtId="209" formatCode="#,##0\ &quot;?.&quot;;\-#,##0\ &quot;?.&quot;"/>
    <numFmt numFmtId="210" formatCode="#,##0______;;&quot;------------      &quot;"/>
    <numFmt numFmtId="211" formatCode="#,##0.00_ ;[Red]\-#,##0.00\ "/>
    <numFmt numFmtId="212" formatCode="_-* #,##0\ _$_-;\-* #,##0\ _$_-;_-* &quot;-&quot;\ _$_-;_-@_-"/>
    <numFmt numFmtId="213" formatCode="#,##0.00_ ;\-#,##0.00\ "/>
    <numFmt numFmtId="214" formatCode="#,##0.0000"/>
    <numFmt numFmtId="215" formatCode="#,##0.00000"/>
  </numFmts>
  <fonts count="140">
    <font>
      <sz val="11"/>
      <color theme="1"/>
      <name val="Calibri"/>
      <family val="2"/>
    </font>
    <font>
      <sz val="10"/>
      <color indexed="8"/>
      <name val="Arial Cyr"/>
      <family val="2"/>
    </font>
    <font>
      <sz val="9"/>
      <name val="Tahoma"/>
      <family val="2"/>
    </font>
    <font>
      <sz val="11"/>
      <color indexed="8"/>
      <name val="Calibri"/>
      <family val="2"/>
    </font>
    <font>
      <sz val="10"/>
      <name val="Arial Cyr"/>
      <family val="0"/>
    </font>
    <font>
      <sz val="10"/>
      <name val="Helv"/>
      <family val="0"/>
    </font>
    <font>
      <sz val="10"/>
      <name val="MS Sans Serif"/>
      <family val="2"/>
    </font>
    <font>
      <sz val="8"/>
      <name val="Helv"/>
      <family val="0"/>
    </font>
    <font>
      <sz val="12"/>
      <name val="Arial"/>
      <family val="2"/>
    </font>
    <font>
      <b/>
      <sz val="9"/>
      <name val="Tahoma"/>
      <family val="2"/>
    </font>
    <font>
      <sz val="9"/>
      <color indexed="8"/>
      <name val="Tahoma"/>
      <family val="2"/>
    </font>
    <font>
      <sz val="10"/>
      <name val="Tahoma"/>
      <family val="2"/>
    </font>
    <font>
      <sz val="9"/>
      <color indexed="9"/>
      <name val="Tahoma"/>
      <family val="2"/>
    </font>
    <font>
      <sz val="11"/>
      <color indexed="62"/>
      <name val="Calibri"/>
      <family val="2"/>
    </font>
    <font>
      <sz val="8"/>
      <name val="Arial Cyr"/>
      <family val="0"/>
    </font>
    <font>
      <b/>
      <u val="single"/>
      <sz val="9"/>
      <color indexed="12"/>
      <name val="Tahoma"/>
      <family val="2"/>
    </font>
    <font>
      <sz val="8"/>
      <name val="Palatino"/>
      <family val="1"/>
    </font>
    <font>
      <u val="single"/>
      <sz val="10"/>
      <color indexed="36"/>
      <name val="Arial Cyr"/>
      <family val="0"/>
    </font>
    <font>
      <u val="single"/>
      <sz val="10"/>
      <color indexed="12"/>
      <name val="Arial Cyr"/>
      <family val="0"/>
    </font>
    <font>
      <sz val="8"/>
      <name val="Verdana"/>
      <family val="2"/>
    </font>
    <font>
      <sz val="10"/>
      <name val="Times New Roman Cyr"/>
      <family val="0"/>
    </font>
    <font>
      <sz val="8"/>
      <name val="Arial"/>
      <family val="2"/>
    </font>
    <font>
      <sz val="11"/>
      <name val="Tahoma"/>
      <family val="2"/>
    </font>
    <font>
      <b/>
      <u val="single"/>
      <sz val="11"/>
      <color indexed="12"/>
      <name val="Arial"/>
      <family val="2"/>
    </font>
    <font>
      <u val="single"/>
      <sz val="9"/>
      <color indexed="12"/>
      <name val="Tahoma"/>
      <family val="2"/>
    </font>
    <font>
      <u val="single"/>
      <sz val="10"/>
      <color indexed="12"/>
      <name val="Times New Roman Cyr"/>
      <family val="0"/>
    </font>
    <font>
      <b/>
      <sz val="14"/>
      <name val="Franklin Gothic Medium"/>
      <family val="2"/>
    </font>
    <font>
      <sz val="9"/>
      <color indexed="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u val="single"/>
      <sz val="10"/>
      <color indexed="12"/>
      <name val="Courier"/>
      <family val="3"/>
    </font>
    <font>
      <sz val="9"/>
      <color indexed="56"/>
      <name val="Frutiger 45 Light"/>
      <family val="2"/>
    </font>
    <font>
      <sz val="10"/>
      <name val="Times New Roman"/>
      <family val="1"/>
    </font>
    <font>
      <sz val="10"/>
      <color indexed="57"/>
      <name val="Wingdings"/>
      <family val="0"/>
    </font>
    <font>
      <sz val="10"/>
      <color indexed="24"/>
      <name val="Arial"/>
      <family val="2"/>
    </font>
    <font>
      <b/>
      <sz val="10"/>
      <color indexed="12"/>
      <name val="Arial Cyr"/>
      <family val="2"/>
    </font>
    <font>
      <sz val="12"/>
      <name val="Tms Rmn"/>
      <family val="0"/>
    </font>
    <font>
      <u val="single"/>
      <sz val="8"/>
      <color indexed="12"/>
      <name val="Arial Cyr"/>
      <family val="0"/>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sz val="7"/>
      <name val="Palatino"/>
      <family val="1"/>
    </font>
    <font>
      <sz val="9"/>
      <name val="Futura UBS Bk"/>
      <family val="2"/>
    </font>
    <font>
      <sz val="6"/>
      <color indexed="16"/>
      <name val="Palatino"/>
      <family val="1"/>
    </font>
    <font>
      <b/>
      <sz val="10"/>
      <color indexed="18"/>
      <name val="Arial Cyr"/>
      <family val="0"/>
    </font>
    <font>
      <sz val="8"/>
      <color indexed="13"/>
      <name val="Arial"/>
      <family val="2"/>
    </font>
    <font>
      <b/>
      <sz val="8"/>
      <name val="Arial Cyr"/>
      <family val="0"/>
    </font>
    <font>
      <u val="single"/>
      <sz val="10"/>
      <color indexed="36"/>
      <name val="Courier"/>
      <family val="3"/>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8"/>
      <name val="Palatino"/>
      <family val="1"/>
    </font>
    <font>
      <u val="single"/>
      <sz val="8"/>
      <color indexed="8"/>
      <name val="Arial"/>
      <family val="2"/>
    </font>
    <font>
      <b/>
      <i/>
      <sz val="8"/>
      <name val="Helv"/>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b/>
      <sz val="8"/>
      <name val="Tahoma"/>
      <family val="2"/>
    </font>
    <font>
      <sz val="11"/>
      <color indexed="8"/>
      <name val="Times New Roman"/>
      <family val="1"/>
    </font>
    <font>
      <b/>
      <sz val="11"/>
      <name val="Times New Roman"/>
      <family val="1"/>
    </font>
    <font>
      <sz val="11"/>
      <name val="Times New Roman"/>
      <family val="1"/>
    </font>
    <font>
      <sz val="11"/>
      <color indexed="55"/>
      <name val="Times New Roman"/>
      <family val="1"/>
    </font>
    <font>
      <b/>
      <u val="single"/>
      <sz val="11"/>
      <color indexed="12"/>
      <name val="Times New Roman"/>
      <family val="1"/>
    </font>
    <font>
      <i/>
      <sz val="11"/>
      <color indexed="8"/>
      <name val="Times New Roman"/>
      <family val="1"/>
    </font>
    <font>
      <u val="single"/>
      <sz val="11"/>
      <color indexed="8"/>
      <name val="Times New Roman"/>
      <family val="1"/>
    </font>
    <font>
      <sz val="10"/>
      <color indexed="62"/>
      <name val="Arial Cyr"/>
      <family val="2"/>
    </font>
    <font>
      <u val="single"/>
      <sz val="11"/>
      <color indexed="12"/>
      <name val="Calibri"/>
      <family val="2"/>
    </font>
    <font>
      <u val="single"/>
      <sz val="9"/>
      <color indexed="62"/>
      <name val="Tahoma"/>
      <family val="2"/>
    </font>
    <font>
      <u val="single"/>
      <sz val="11"/>
      <color indexed="20"/>
      <name val="Calibri"/>
      <family val="2"/>
    </font>
    <font>
      <b/>
      <sz val="11"/>
      <color indexed="8"/>
      <name val="Times New Roman"/>
      <family val="1"/>
    </font>
    <font>
      <sz val="11"/>
      <color indexed="9"/>
      <name val="Times New Roman"/>
      <family val="1"/>
    </font>
    <font>
      <sz val="10"/>
      <color rgb="FF3F3F76"/>
      <name val="Arial Cyr"/>
      <family val="2"/>
    </font>
    <font>
      <u val="single"/>
      <sz val="11"/>
      <color theme="10"/>
      <name val="Calibri"/>
      <family val="2"/>
    </font>
    <font>
      <u val="single"/>
      <sz val="9"/>
      <color rgb="FF333399"/>
      <name val="Tahoma"/>
      <family val="2"/>
    </font>
    <font>
      <u val="single"/>
      <sz val="11"/>
      <color theme="11"/>
      <name val="Calibri"/>
      <family val="2"/>
    </font>
    <font>
      <sz val="11"/>
      <color theme="1"/>
      <name val="Times New Roman"/>
      <family val="1"/>
    </font>
    <font>
      <b/>
      <sz val="11"/>
      <color theme="1"/>
      <name val="Times New Roman"/>
      <family val="1"/>
    </font>
    <font>
      <sz val="11"/>
      <color theme="0"/>
      <name val="Times New Roman"/>
      <family val="1"/>
    </font>
    <font>
      <b/>
      <sz val="8"/>
      <name val="Calibri"/>
      <family val="2"/>
    </font>
  </fonts>
  <fills count="4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rgb="FFFFCC99"/>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FFFFCC"/>
        <bgColor indexed="64"/>
      </patternFill>
    </fill>
    <fill>
      <patternFill patternType="solid">
        <fgColor indexed="23"/>
        <bgColor indexed="64"/>
      </patternFill>
    </fill>
    <fill>
      <patternFill patternType="solid">
        <fgColor indexed="14"/>
        <bgColor indexed="64"/>
      </patternFill>
    </fill>
    <fill>
      <patternFill patternType="solid">
        <fgColor theme="2"/>
        <bgColor indexed="64"/>
      </patternFill>
    </fill>
    <fill>
      <patternFill patternType="solid">
        <fgColor theme="8" tint="0.7999799847602844"/>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style="thick">
        <color indexed="23"/>
      </left>
      <right style="thick">
        <color indexed="23"/>
      </right>
      <top style="thick">
        <color indexed="23"/>
      </top>
      <bottom style="thick">
        <color indexed="2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55"/>
      </left>
      <right style="thin">
        <color indexed="55"/>
      </right>
      <top style="thin">
        <color indexed="55"/>
      </top>
      <bottom style="thin">
        <color indexed="55"/>
      </bottom>
    </border>
    <border>
      <left style="medium"/>
      <right style="thin"/>
      <top style="medium"/>
      <bottom/>
    </border>
    <border>
      <left style="thin">
        <color indexed="13"/>
      </left>
      <right style="thin">
        <color indexed="13"/>
      </right>
      <top style="thin">
        <color indexed="13"/>
      </top>
      <bottom style="thin">
        <color indexed="13"/>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color indexed="45"/>
      </left>
      <right style="thin">
        <color indexed="45"/>
      </right>
      <top style="thin">
        <color indexed="45"/>
      </top>
      <bottom style="thin">
        <color indexed="45"/>
      </bottom>
    </border>
    <border>
      <left/>
      <right/>
      <top style="thin">
        <color indexed="55"/>
      </top>
      <bottom/>
    </border>
    <border>
      <left style="thin">
        <color indexed="55"/>
      </left>
      <right/>
      <top style="thin">
        <color indexed="55"/>
      </top>
      <bottom/>
    </border>
    <border>
      <left style="thin">
        <color indexed="55"/>
      </left>
      <right style="thin">
        <color indexed="55"/>
      </right>
      <top style="thin">
        <color indexed="55"/>
      </top>
      <bottom/>
    </border>
    <border>
      <left style="thin">
        <color indexed="55"/>
      </left>
      <right/>
      <top/>
      <bottom/>
    </border>
    <border>
      <left style="thin">
        <color indexed="55"/>
      </left>
      <right style="thin">
        <color indexed="55"/>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21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83" fontId="5" fillId="0" borderId="0">
      <alignment/>
      <protection/>
    </xf>
    <xf numFmtId="0" fontId="5" fillId="0" borderId="0">
      <alignment/>
      <protection/>
    </xf>
    <xf numFmtId="0" fontId="43" fillId="0" borderId="0">
      <alignment/>
      <protection/>
    </xf>
    <xf numFmtId="178" fontId="21" fillId="0" borderId="0">
      <alignment vertical="top"/>
      <protection/>
    </xf>
    <xf numFmtId="178" fontId="44" fillId="0" borderId="0">
      <alignment vertical="top"/>
      <protection/>
    </xf>
    <xf numFmtId="189" fontId="44" fillId="2" borderId="0">
      <alignment vertical="top"/>
      <protection/>
    </xf>
    <xf numFmtId="178" fontId="44" fillId="3" borderId="0">
      <alignment vertical="top"/>
      <protection/>
    </xf>
    <xf numFmtId="40" fontId="45" fillId="0" borderId="0" applyFont="0" applyFill="0" applyBorder="0" applyAlignment="0" applyProtection="0"/>
    <xf numFmtId="0" fontId="46" fillId="0" borderId="0">
      <alignment/>
      <protection/>
    </xf>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197" fontId="43" fillId="4" borderId="1">
      <alignment wrapText="1"/>
      <protection locked="0"/>
    </xf>
    <xf numFmtId="197" fontId="43" fillId="4" borderId="1">
      <alignment wrapText="1"/>
      <protection locked="0"/>
    </xf>
    <xf numFmtId="197" fontId="43" fillId="4" borderId="1">
      <alignment wrapText="1"/>
      <protection locked="0"/>
    </xf>
    <xf numFmtId="197" fontId="43" fillId="4" borderId="1">
      <alignment wrapText="1"/>
      <protection locked="0"/>
    </xf>
    <xf numFmtId="197" fontId="43" fillId="4" borderId="1">
      <alignment wrapText="1"/>
      <protection locked="0"/>
    </xf>
    <xf numFmtId="0"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4" fillId="0" borderId="0">
      <alignment/>
      <protection/>
    </xf>
    <xf numFmtId="0" fontId="5" fillId="0" borderId="0">
      <alignment/>
      <protection/>
    </xf>
    <xf numFmtId="183" fontId="5" fillId="0" borderId="0">
      <alignment/>
      <protection/>
    </xf>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83" fontId="5" fillId="0" borderId="0">
      <alignment/>
      <protection/>
    </xf>
    <xf numFmtId="0"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38" fontId="21" fillId="0" borderId="0">
      <alignment vertical="top"/>
      <protection/>
    </xf>
    <xf numFmtId="0" fontId="5" fillId="0" borderId="0">
      <alignment/>
      <protection/>
    </xf>
    <xf numFmtId="183" fontId="5" fillId="0" borderId="0">
      <alignment/>
      <protection/>
    </xf>
    <xf numFmtId="0"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5" fillId="0" borderId="0">
      <alignment/>
      <protection/>
    </xf>
    <xf numFmtId="183" fontId="5" fillId="0" borderId="0">
      <alignment/>
      <protection/>
    </xf>
    <xf numFmtId="0" fontId="4" fillId="0" borderId="0">
      <alignment/>
      <protection/>
    </xf>
    <xf numFmtId="0" fontId="5" fillId="0" borderId="0">
      <alignment/>
      <protection/>
    </xf>
    <xf numFmtId="183" fontId="5" fillId="0" borderId="0">
      <alignment/>
      <protection/>
    </xf>
    <xf numFmtId="198" fontId="4" fillId="0" borderId="0" applyFont="0" applyFill="0" applyBorder="0" applyAlignment="0" applyProtection="0"/>
    <xf numFmtId="185" fontId="47" fillId="0" borderId="0">
      <alignment/>
      <protection locked="0"/>
    </xf>
    <xf numFmtId="186" fontId="47" fillId="0" borderId="0">
      <alignment/>
      <protection locked="0"/>
    </xf>
    <xf numFmtId="185" fontId="47" fillId="0" borderId="0">
      <alignment/>
      <protection locked="0"/>
    </xf>
    <xf numFmtId="186" fontId="47" fillId="0" borderId="0">
      <alignment/>
      <protection locked="0"/>
    </xf>
    <xf numFmtId="187" fontId="47" fillId="0" borderId="0">
      <alignment/>
      <protection locked="0"/>
    </xf>
    <xf numFmtId="184" fontId="47" fillId="0" borderId="2">
      <alignment/>
      <protection locked="0"/>
    </xf>
    <xf numFmtId="184" fontId="48" fillId="0" borderId="0">
      <alignment/>
      <protection locked="0"/>
    </xf>
    <xf numFmtId="184" fontId="48" fillId="0" borderId="0">
      <alignment/>
      <protection locked="0"/>
    </xf>
    <xf numFmtId="184" fontId="47" fillId="0" borderId="2">
      <alignment/>
      <protection locked="0"/>
    </xf>
    <xf numFmtId="0" fontId="6" fillId="5" borderId="0">
      <alignment/>
      <protection/>
    </xf>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9" fillId="0" borderId="0" applyNumberFormat="0" applyFill="0" applyBorder="0" applyAlignment="0" applyProtection="0"/>
    <xf numFmtId="0" fontId="4" fillId="0" borderId="0">
      <alignment/>
      <protection/>
    </xf>
    <xf numFmtId="175" fontId="4" fillId="0" borderId="3">
      <alignment/>
      <protection locked="0"/>
    </xf>
    <xf numFmtId="190" fontId="4" fillId="0" borderId="0" applyFont="0" applyFill="0" applyBorder="0" applyAlignment="0" applyProtection="0"/>
    <xf numFmtId="191" fontId="4" fillId="0" borderId="0" applyFont="0" applyFill="0" applyBorder="0" applyAlignment="0" applyProtection="0"/>
    <xf numFmtId="0" fontId="33" fillId="7" borderId="0" applyNumberFormat="0" applyBorder="0" applyAlignment="0" applyProtection="0"/>
    <xf numFmtId="10" fontId="50" fillId="0" borderId="0" applyNumberFormat="0" applyFill="0" applyBorder="0" applyAlignment="0">
      <protection/>
    </xf>
    <xf numFmtId="0" fontId="51" fillId="0" borderId="0">
      <alignment/>
      <protection/>
    </xf>
    <xf numFmtId="0" fontId="36" fillId="2" borderId="4" applyNumberFormat="0" applyAlignment="0" applyProtection="0"/>
    <xf numFmtId="0" fontId="11" fillId="0" borderId="4" applyNumberFormat="0" applyAlignment="0">
      <protection locked="0"/>
    </xf>
    <xf numFmtId="0" fontId="38" fillId="23" borderId="5" applyNumberFormat="0" applyAlignment="0" applyProtection="0"/>
    <xf numFmtId="0" fontId="52" fillId="0" borderId="6">
      <alignment horizontal="left" vertical="center"/>
      <protection/>
    </xf>
    <xf numFmtId="169" fontId="43"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1" fontId="43" fillId="0" borderId="0" applyFont="0" applyFill="0" applyBorder="0" applyAlignment="0" applyProtection="0"/>
    <xf numFmtId="3" fontId="53" fillId="0" borderId="0" applyFont="0" applyFill="0" applyBorder="0" applyAlignment="0" applyProtection="0"/>
    <xf numFmtId="175" fontId="54" fillId="9" borderId="3">
      <alignment/>
      <protection/>
    </xf>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0" fontId="4" fillId="0" borderId="0" applyFont="0" applyFill="0" applyBorder="0" applyAlignment="0" applyProtection="0"/>
    <xf numFmtId="192" fontId="53" fillId="0" borderId="0" applyFont="0" applyFill="0" applyBorder="0" applyAlignment="0" applyProtection="0"/>
    <xf numFmtId="0" fontId="16" fillId="0" borderId="0" applyFill="0" applyBorder="0" applyProtection="0">
      <alignment vertical="center"/>
    </xf>
    <xf numFmtId="0" fontId="53" fillId="0" borderId="0" applyFont="0" applyFill="0" applyBorder="0" applyAlignment="0" applyProtection="0"/>
    <xf numFmtId="0" fontId="16" fillId="0" borderId="0" applyFont="0" applyFill="0" applyBorder="0" applyAlignment="0" applyProtection="0"/>
    <xf numFmtId="14" fontId="14" fillId="0" borderId="0">
      <alignment vertical="top"/>
      <protection/>
    </xf>
    <xf numFmtId="199" fontId="4" fillId="0" borderId="0" applyFont="0" applyFill="0" applyBorder="0" applyAlignment="0" applyProtection="0"/>
    <xf numFmtId="200" fontId="4" fillId="0" borderId="0" applyFont="0" applyFill="0" applyBorder="0" applyAlignment="0" applyProtection="0"/>
    <xf numFmtId="0" fontId="16" fillId="0" borderId="7" applyNumberFormat="0" applyFont="0" applyFill="0" applyAlignment="0" applyProtection="0"/>
    <xf numFmtId="0" fontId="55" fillId="0" borderId="0" applyNumberFormat="0" applyFill="0" applyBorder="0" applyAlignment="0" applyProtection="0"/>
    <xf numFmtId="38" fontId="56" fillId="0" borderId="0">
      <alignment vertical="top"/>
      <protection/>
    </xf>
    <xf numFmtId="38" fontId="56" fillId="0" borderId="0">
      <alignment vertical="top"/>
      <protection/>
    </xf>
    <xf numFmtId="38" fontId="56" fillId="0" borderId="0">
      <alignment vertical="top"/>
      <protection/>
    </xf>
    <xf numFmtId="183" fontId="14" fillId="0" borderId="0" applyFont="0" applyFill="0" applyBorder="0" applyAlignment="0" applyProtection="0"/>
    <xf numFmtId="37" fontId="43" fillId="0" borderId="0">
      <alignment/>
      <protection/>
    </xf>
    <xf numFmtId="0" fontId="40" fillId="0" borderId="0" applyNumberFormat="0" applyFill="0" applyBorder="0" applyAlignment="0" applyProtection="0"/>
    <xf numFmtId="177" fontId="57" fillId="0" borderId="0" applyFill="0" applyBorder="0" applyAlignment="0" applyProtection="0"/>
    <xf numFmtId="177" fontId="21" fillId="0" borderId="0" applyFill="0" applyBorder="0" applyAlignment="0" applyProtection="0"/>
    <xf numFmtId="177" fontId="58" fillId="0" borderId="0" applyFill="0" applyBorder="0" applyAlignment="0" applyProtection="0"/>
    <xf numFmtId="177" fontId="59" fillId="0" borderId="0" applyFill="0" applyBorder="0" applyAlignment="0" applyProtection="0"/>
    <xf numFmtId="177" fontId="60" fillId="0" borderId="0" applyFill="0" applyBorder="0" applyAlignment="0" applyProtection="0"/>
    <xf numFmtId="177" fontId="61" fillId="0" borderId="0" applyFill="0" applyBorder="0" applyAlignment="0" applyProtection="0"/>
    <xf numFmtId="177" fontId="62" fillId="0" borderId="0" applyFill="0" applyBorder="0" applyAlignment="0" applyProtection="0"/>
    <xf numFmtId="2" fontId="53" fillId="0" borderId="0" applyFont="0" applyFill="0" applyBorder="0" applyAlignment="0" applyProtection="0"/>
    <xf numFmtId="0" fontId="63" fillId="0" borderId="0">
      <alignment vertical="center"/>
      <protection/>
    </xf>
    <xf numFmtId="0" fontId="17" fillId="0" borderId="0" applyNumberFormat="0" applyFill="0" applyBorder="0" applyAlignment="0" applyProtection="0"/>
    <xf numFmtId="0" fontId="64" fillId="0" borderId="0" applyFill="0" applyBorder="0" applyProtection="0">
      <alignment horizontal="left"/>
    </xf>
    <xf numFmtId="0" fontId="32" fillId="3" borderId="0" applyNumberFormat="0" applyBorder="0" applyAlignment="0" applyProtection="0"/>
    <xf numFmtId="178" fontId="43" fillId="3" borderId="6" applyNumberFormat="0" applyFont="0" applyBorder="0" applyAlignment="0" applyProtection="0"/>
    <xf numFmtId="0" fontId="16" fillId="0" borderId="0" applyFont="0" applyFill="0" applyBorder="0" applyAlignment="0" applyProtection="0"/>
    <xf numFmtId="201" fontId="65" fillId="3" borderId="0" applyNumberFormat="0" applyFont="0" applyAlignment="0">
      <protection/>
    </xf>
    <xf numFmtId="0" fontId="66" fillId="0" borderId="0" applyProtection="0">
      <alignment horizontal="right"/>
    </xf>
    <xf numFmtId="0" fontId="11" fillId="2" borderId="4" applyNumberFormat="0" applyAlignment="0">
      <protection/>
    </xf>
    <xf numFmtId="0" fontId="67" fillId="0" borderId="0">
      <alignment vertical="top"/>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2" fontId="68" fillId="24" borderId="0" applyAlignment="0">
      <protection locked="0"/>
    </xf>
    <xf numFmtId="38" fontId="69" fillId="0" borderId="0">
      <alignment vertical="top"/>
      <protection/>
    </xf>
    <xf numFmtId="38" fontId="69" fillId="0" borderId="0">
      <alignment vertical="top"/>
      <protection/>
    </xf>
    <xf numFmtId="38" fontId="69" fillId="0" borderId="0">
      <alignment vertical="top"/>
      <protection/>
    </xf>
    <xf numFmtId="0" fontId="18" fillId="0" borderId="0" applyNumberFormat="0" applyFill="0" applyBorder="0" applyAlignment="0" applyProtection="0"/>
    <xf numFmtId="175" fontId="63" fillId="0" borderId="0">
      <alignment/>
      <protection/>
    </xf>
    <xf numFmtId="0" fontId="43" fillId="0" borderId="0">
      <alignment/>
      <protection/>
    </xf>
    <xf numFmtId="0" fontId="70" fillId="0" borderId="0" applyNumberFormat="0" applyFill="0" applyBorder="0" applyAlignment="0" applyProtection="0"/>
    <xf numFmtId="202" fontId="71" fillId="0" borderId="6">
      <alignment horizontal="center" vertical="center" wrapText="1"/>
      <protection/>
    </xf>
    <xf numFmtId="0" fontId="13" fillId="10" borderId="4" applyNumberFormat="0" applyAlignment="0" applyProtection="0"/>
    <xf numFmtId="0" fontId="72" fillId="0" borderId="0" applyFill="0" applyBorder="0" applyProtection="0">
      <alignment vertical="center"/>
    </xf>
    <xf numFmtId="0" fontId="72" fillId="0" borderId="0" applyFill="0" applyBorder="0" applyProtection="0">
      <alignment vertical="center"/>
    </xf>
    <xf numFmtId="0" fontId="72" fillId="0" borderId="0" applyFill="0" applyBorder="0" applyProtection="0">
      <alignment vertical="center"/>
    </xf>
    <xf numFmtId="0" fontId="72" fillId="0" borderId="0" applyFill="0" applyBorder="0" applyProtection="0">
      <alignment vertical="center"/>
    </xf>
    <xf numFmtId="38" fontId="44" fillId="0" borderId="0">
      <alignment vertical="top"/>
      <protection/>
    </xf>
    <xf numFmtId="38" fontId="44" fillId="2" borderId="0">
      <alignment vertical="top"/>
      <protection/>
    </xf>
    <xf numFmtId="38" fontId="44" fillId="2" borderId="0">
      <alignment vertical="top"/>
      <protection/>
    </xf>
    <xf numFmtId="38" fontId="44" fillId="2" borderId="0">
      <alignment vertical="top"/>
      <protection/>
    </xf>
    <xf numFmtId="38" fontId="44" fillId="0" borderId="0">
      <alignment vertical="top"/>
      <protection/>
    </xf>
    <xf numFmtId="193" fontId="44" fillId="3" borderId="0">
      <alignment vertical="top"/>
      <protection/>
    </xf>
    <xf numFmtId="38" fontId="44" fillId="0" borderId="0">
      <alignment vertical="top"/>
      <protection/>
    </xf>
    <xf numFmtId="0" fontId="37" fillId="0" borderId="11" applyNumberFormat="0" applyFill="0" applyAlignment="0" applyProtection="0"/>
    <xf numFmtId="181" fontId="73" fillId="0" borderId="0" applyFont="0" applyFill="0" applyBorder="0" applyAlignment="0" applyProtection="0"/>
    <xf numFmtId="182" fontId="73" fillId="0" borderId="0" applyFont="0" applyFill="0" applyBorder="0" applyAlignment="0" applyProtection="0"/>
    <xf numFmtId="181" fontId="73" fillId="0" borderId="0" applyFont="0" applyFill="0" applyBorder="0" applyAlignment="0" applyProtection="0"/>
    <xf numFmtId="182" fontId="73" fillId="0" borderId="0" applyFont="0" applyFill="0" applyBorder="0" applyAlignment="0" applyProtection="0"/>
    <xf numFmtId="203" fontId="74" fillId="0" borderId="6">
      <alignment horizontal="right"/>
      <protection locked="0"/>
    </xf>
    <xf numFmtId="204" fontId="73" fillId="0" borderId="0" applyFont="0" applyFill="0" applyBorder="0" applyAlignment="0" applyProtection="0"/>
    <xf numFmtId="205" fontId="73"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0" fontId="16" fillId="0" borderId="0" applyFont="0" applyFill="0" applyBorder="0" applyAlignment="0" applyProtection="0"/>
    <xf numFmtId="0" fontId="16" fillId="0" borderId="0" applyFill="0" applyBorder="0" applyProtection="0">
      <alignment vertical="center"/>
    </xf>
    <xf numFmtId="0" fontId="16" fillId="0" borderId="0" applyFont="0" applyFill="0" applyBorder="0" applyAlignment="0" applyProtection="0"/>
    <xf numFmtId="3" fontId="4" fillId="0" borderId="12" applyFont="0" applyBorder="0">
      <alignment horizontal="center" vertical="center"/>
      <protection/>
    </xf>
    <xf numFmtId="0" fontId="34" fillId="4" borderId="0" applyNumberFormat="0" applyBorder="0" applyAlignment="0" applyProtection="0"/>
    <xf numFmtId="0" fontId="6" fillId="0" borderId="13">
      <alignment/>
      <protection/>
    </xf>
    <xf numFmtId="0" fontId="8" fillId="0" borderId="0" applyNumberFormat="0" applyFill="0" applyBorder="0" applyAlignment="0" applyProtection="0"/>
    <xf numFmtId="206" fontId="4" fillId="0" borderId="0">
      <alignment/>
      <protection/>
    </xf>
    <xf numFmtId="0" fontId="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5" fillId="0" borderId="0">
      <alignment horizontal="right"/>
      <protection/>
    </xf>
    <xf numFmtId="0" fontId="4" fillId="0" borderId="0">
      <alignment/>
      <protection/>
    </xf>
    <xf numFmtId="0" fontId="7" fillId="0" borderId="0">
      <alignment/>
      <protection/>
    </xf>
    <xf numFmtId="0" fontId="16" fillId="0" borderId="0" applyFill="0" applyBorder="0" applyProtection="0">
      <alignment vertical="center"/>
    </xf>
    <xf numFmtId="0" fontId="76" fillId="0" borderId="0">
      <alignment/>
      <protection/>
    </xf>
    <xf numFmtId="0" fontId="43" fillId="0" borderId="0">
      <alignment/>
      <protection/>
    </xf>
    <xf numFmtId="0" fontId="5" fillId="0" borderId="0">
      <alignment/>
      <protection/>
    </xf>
    <xf numFmtId="0" fontId="2" fillId="25" borderId="14" applyNumberFormat="0" applyFont="0" applyAlignment="0" applyProtection="0"/>
    <xf numFmtId="207" fontId="4" fillId="0" borderId="0" applyFont="0" applyAlignment="0">
      <protection/>
    </xf>
    <xf numFmtId="194" fontId="4" fillId="0" borderId="0" applyFont="0" applyFill="0" applyBorder="0" applyAlignment="0" applyProtection="0"/>
    <xf numFmtId="195" fontId="4" fillId="0" borderId="0" applyFont="0" applyFill="0" applyBorder="0" applyAlignment="0" applyProtection="0"/>
    <xf numFmtId="0" fontId="43" fillId="0" borderId="0">
      <alignment/>
      <protection/>
    </xf>
    <xf numFmtId="208" fontId="43" fillId="0" borderId="0" applyFont="0" applyFill="0" applyBorder="0" applyAlignment="0" applyProtection="0"/>
    <xf numFmtId="209" fontId="43" fillId="0" borderId="0" applyFont="0" applyFill="0" applyBorder="0" applyAlignment="0" applyProtection="0"/>
    <xf numFmtId="0" fontId="35" fillId="2" borderId="15" applyNumberFormat="0" applyAlignment="0" applyProtection="0"/>
    <xf numFmtId="1" fontId="77" fillId="0" borderId="0" applyProtection="0">
      <alignment horizontal="right" vertical="center"/>
    </xf>
    <xf numFmtId="49" fontId="78" fillId="0" borderId="16" applyFill="0" applyProtection="0">
      <alignment vertical="center"/>
    </xf>
    <xf numFmtId="9" fontId="43" fillId="0" borderId="0" applyFont="0" applyFill="0" applyBorder="0" applyAlignment="0" applyProtection="0"/>
    <xf numFmtId="0" fontId="16" fillId="0" borderId="0" applyFill="0" applyBorder="0" applyProtection="0">
      <alignment vertical="center"/>
    </xf>
    <xf numFmtId="37" fontId="79" fillId="4" borderId="17">
      <alignment/>
      <protection/>
    </xf>
    <xf numFmtId="37" fontId="79" fillId="4" borderId="17">
      <alignment/>
      <protection/>
    </xf>
    <xf numFmtId="0" fontId="7" fillId="0" borderId="0" applyNumberFormat="0">
      <alignment horizontal="left"/>
      <protection/>
    </xf>
    <xf numFmtId="210" fontId="80" fillId="0" borderId="18" applyBorder="0">
      <alignment horizontal="right"/>
      <protection locked="0"/>
    </xf>
    <xf numFmtId="49" fontId="81" fillId="0" borderId="6" applyNumberFormat="0">
      <alignment horizontal="left" vertical="center"/>
      <protection/>
    </xf>
    <xf numFmtId="0" fontId="82" fillId="0" borderId="19">
      <alignment vertical="center"/>
      <protection/>
    </xf>
    <xf numFmtId="4" fontId="83" fillId="4" borderId="15" applyNumberFormat="0" applyProtection="0">
      <alignment vertical="center"/>
    </xf>
    <xf numFmtId="4" fontId="84" fillId="4" borderId="15" applyNumberFormat="0" applyProtection="0">
      <alignment vertical="center"/>
    </xf>
    <xf numFmtId="4" fontId="83" fillId="4" borderId="15" applyNumberFormat="0" applyProtection="0">
      <alignment horizontal="left" vertical="center" indent="1"/>
    </xf>
    <xf numFmtId="4" fontId="83" fillId="4" borderId="15" applyNumberFormat="0" applyProtection="0">
      <alignment horizontal="left" vertical="center" indent="1"/>
    </xf>
    <xf numFmtId="0" fontId="43" fillId="6" borderId="15" applyNumberFormat="0" applyProtection="0">
      <alignment horizontal="left" vertical="center" indent="1"/>
    </xf>
    <xf numFmtId="4" fontId="83" fillId="7" borderId="15" applyNumberFormat="0" applyProtection="0">
      <alignment horizontal="right" vertical="center"/>
    </xf>
    <xf numFmtId="4" fontId="83" fillId="12" borderId="15" applyNumberFormat="0" applyProtection="0">
      <alignment horizontal="right" vertical="center"/>
    </xf>
    <xf numFmtId="4" fontId="83" fillId="20" borderId="15" applyNumberFormat="0" applyProtection="0">
      <alignment horizontal="right" vertical="center"/>
    </xf>
    <xf numFmtId="4" fontId="83" fillId="14" borderId="15" applyNumberFormat="0" applyProtection="0">
      <alignment horizontal="right" vertical="center"/>
    </xf>
    <xf numFmtId="4" fontId="83" fillId="18" borderId="15" applyNumberFormat="0" applyProtection="0">
      <alignment horizontal="right" vertical="center"/>
    </xf>
    <xf numFmtId="4" fontId="83" fillId="22" borderId="15" applyNumberFormat="0" applyProtection="0">
      <alignment horizontal="right" vertical="center"/>
    </xf>
    <xf numFmtId="4" fontId="83" fillId="21" borderId="15" applyNumberFormat="0" applyProtection="0">
      <alignment horizontal="right" vertical="center"/>
    </xf>
    <xf numFmtId="4" fontId="83" fillId="26" borderId="15" applyNumberFormat="0" applyProtection="0">
      <alignment horizontal="right" vertical="center"/>
    </xf>
    <xf numFmtId="4" fontId="83" fillId="13" borderId="15" applyNumberFormat="0" applyProtection="0">
      <alignment horizontal="right" vertical="center"/>
    </xf>
    <xf numFmtId="4" fontId="85" fillId="27" borderId="15" applyNumberFormat="0" applyProtection="0">
      <alignment horizontal="left" vertical="center" indent="1"/>
    </xf>
    <xf numFmtId="4" fontId="83" fillId="28" borderId="20" applyNumberFormat="0" applyProtection="0">
      <alignment horizontal="left" vertical="center" indent="1"/>
    </xf>
    <xf numFmtId="4" fontId="86" fillId="29" borderId="0" applyNumberFormat="0" applyProtection="0">
      <alignment horizontal="left" vertical="center" indent="1"/>
    </xf>
    <xf numFmtId="0" fontId="43" fillId="6" borderId="15" applyNumberFormat="0" applyProtection="0">
      <alignment horizontal="left" vertical="center" indent="1"/>
    </xf>
    <xf numFmtId="4" fontId="83" fillId="28" borderId="15" applyNumberFormat="0" applyProtection="0">
      <alignment horizontal="left" vertical="center" indent="1"/>
    </xf>
    <xf numFmtId="4" fontId="83" fillId="30" borderId="15" applyNumberFormat="0" applyProtection="0">
      <alignment horizontal="left" vertical="center" indent="1"/>
    </xf>
    <xf numFmtId="0" fontId="43" fillId="30" borderId="15" applyNumberFormat="0" applyProtection="0">
      <alignment horizontal="left" vertical="center" indent="1"/>
    </xf>
    <xf numFmtId="0" fontId="43" fillId="30" borderId="15" applyNumberFormat="0" applyProtection="0">
      <alignment horizontal="left" vertical="center" indent="1"/>
    </xf>
    <xf numFmtId="0" fontId="43" fillId="23" borderId="15" applyNumberFormat="0" applyProtection="0">
      <alignment horizontal="left" vertical="center" indent="1"/>
    </xf>
    <xf numFmtId="0" fontId="43" fillId="23" borderId="15" applyNumberFormat="0" applyProtection="0">
      <alignment horizontal="left" vertical="center" indent="1"/>
    </xf>
    <xf numFmtId="0" fontId="43" fillId="2" borderId="15" applyNumberFormat="0" applyProtection="0">
      <alignment horizontal="left" vertical="center" indent="1"/>
    </xf>
    <xf numFmtId="0" fontId="43" fillId="2" borderId="15" applyNumberFormat="0" applyProtection="0">
      <alignment horizontal="left" vertical="center" indent="1"/>
    </xf>
    <xf numFmtId="0" fontId="43" fillId="6" borderId="15" applyNumberFormat="0" applyProtection="0">
      <alignment horizontal="left" vertical="center" indent="1"/>
    </xf>
    <xf numFmtId="0" fontId="43" fillId="6" borderId="15" applyNumberFormat="0" applyProtection="0">
      <alignment horizontal="left" vertical="center" indent="1"/>
    </xf>
    <xf numFmtId="0" fontId="4" fillId="0" borderId="0">
      <alignment/>
      <protection/>
    </xf>
    <xf numFmtId="4" fontId="83" fillId="25" borderId="15" applyNumberFormat="0" applyProtection="0">
      <alignment vertical="center"/>
    </xf>
    <xf numFmtId="4" fontId="84" fillId="25" borderId="15" applyNumberFormat="0" applyProtection="0">
      <alignment vertical="center"/>
    </xf>
    <xf numFmtId="4" fontId="83" fillId="25" borderId="15" applyNumberFormat="0" applyProtection="0">
      <alignment horizontal="left" vertical="center" indent="1"/>
    </xf>
    <xf numFmtId="4" fontId="83" fillId="25" borderId="15" applyNumberFormat="0" applyProtection="0">
      <alignment horizontal="left" vertical="center" indent="1"/>
    </xf>
    <xf numFmtId="4" fontId="83" fillId="28" borderId="15" applyNumberFormat="0" applyProtection="0">
      <alignment horizontal="right" vertical="center"/>
    </xf>
    <xf numFmtId="4" fontId="84" fillId="28" borderId="15" applyNumberFormat="0" applyProtection="0">
      <alignment horizontal="right" vertical="center"/>
    </xf>
    <xf numFmtId="0" fontId="43" fillId="6" borderId="15" applyNumberFormat="0" applyProtection="0">
      <alignment horizontal="left" vertical="center" indent="1"/>
    </xf>
    <xf numFmtId="0" fontId="43" fillId="6" borderId="15" applyNumberFormat="0" applyProtection="0">
      <alignment horizontal="left" vertical="center" indent="1"/>
    </xf>
    <xf numFmtId="0" fontId="87" fillId="0" borderId="0">
      <alignment/>
      <protection/>
    </xf>
    <xf numFmtId="4" fontId="88" fillId="28" borderId="15" applyNumberFormat="0" applyProtection="0">
      <alignment horizontal="right" vertical="center"/>
    </xf>
    <xf numFmtId="0" fontId="14" fillId="0" borderId="0">
      <alignment horizontal="left" vertical="center" wrapText="1"/>
      <protection/>
    </xf>
    <xf numFmtId="0" fontId="43" fillId="0" borderId="0">
      <alignment/>
      <protection/>
    </xf>
    <xf numFmtId="0" fontId="5" fillId="0" borderId="0">
      <alignment/>
      <protection/>
    </xf>
    <xf numFmtId="0" fontId="89" fillId="0" borderId="0" applyBorder="0" applyProtection="0">
      <alignment vertical="center"/>
    </xf>
    <xf numFmtId="0" fontId="89" fillId="0" borderId="16" applyBorder="0" applyProtection="0">
      <alignment horizontal="right" vertical="center"/>
    </xf>
    <xf numFmtId="0" fontId="90" fillId="31" borderId="0" applyBorder="0" applyProtection="0">
      <alignment horizontal="centerContinuous" vertical="center"/>
    </xf>
    <xf numFmtId="0" fontId="90" fillId="32" borderId="16" applyBorder="0" applyProtection="0">
      <alignment horizontal="centerContinuous" vertical="center"/>
    </xf>
    <xf numFmtId="0" fontId="91" fillId="0" borderId="0">
      <alignment/>
      <protection/>
    </xf>
    <xf numFmtId="38" fontId="92" fillId="33" borderId="0">
      <alignment horizontal="right" vertical="top"/>
      <protection/>
    </xf>
    <xf numFmtId="38" fontId="92" fillId="33" borderId="0">
      <alignment horizontal="right" vertical="top"/>
      <protection/>
    </xf>
    <xf numFmtId="38" fontId="92" fillId="33" borderId="0">
      <alignment horizontal="right" vertical="top"/>
      <protection/>
    </xf>
    <xf numFmtId="0" fontId="76" fillId="0" borderId="0">
      <alignment/>
      <protection/>
    </xf>
    <xf numFmtId="0" fontId="93" fillId="0" borderId="0" applyFill="0" applyBorder="0" applyProtection="0">
      <alignment horizontal="left"/>
    </xf>
    <xf numFmtId="0" fontId="64" fillId="0" borderId="21" applyFill="0" applyBorder="0" applyProtection="0">
      <alignment horizontal="left" vertical="top"/>
    </xf>
    <xf numFmtId="0" fontId="94" fillId="0" borderId="0">
      <alignment horizontal="centerContinuous"/>
      <protection/>
    </xf>
    <xf numFmtId="0" fontId="95" fillId="0" borderId="21" applyFill="0" applyBorder="0" applyProtection="0">
      <alignment/>
    </xf>
    <xf numFmtId="0" fontId="95" fillId="0" borderId="0">
      <alignment/>
      <protection/>
    </xf>
    <xf numFmtId="0" fontId="96" fillId="0" borderId="0" applyFill="0" applyBorder="0" applyProtection="0">
      <alignment/>
    </xf>
    <xf numFmtId="0" fontId="97" fillId="0" borderId="0">
      <alignment/>
      <protection/>
    </xf>
    <xf numFmtId="0" fontId="28" fillId="0" borderId="0" applyNumberFormat="0" applyFill="0" applyBorder="0" applyAlignment="0" applyProtection="0"/>
    <xf numFmtId="49" fontId="22" fillId="23" borderId="22" applyNumberFormat="0">
      <alignment horizontal="center" vertical="center"/>
      <protection/>
    </xf>
    <xf numFmtId="0" fontId="41" fillId="0" borderId="23" applyNumberFormat="0" applyFill="0" applyAlignment="0" applyProtection="0"/>
    <xf numFmtId="0" fontId="98" fillId="0" borderId="7" applyFill="0" applyBorder="0" applyProtection="0">
      <alignment vertical="center"/>
    </xf>
    <xf numFmtId="0" fontId="99" fillId="0" borderId="0">
      <alignment horizontal="fill"/>
      <protection/>
    </xf>
    <xf numFmtId="0" fontId="43" fillId="0" borderId="0">
      <alignment/>
      <protection/>
    </xf>
    <xf numFmtId="0" fontId="39" fillId="0" borderId="0" applyNumberFormat="0" applyFill="0" applyBorder="0" applyAlignment="0" applyProtection="0"/>
    <xf numFmtId="0" fontId="100" fillId="0" borderId="16" applyBorder="0" applyProtection="0">
      <alignment horizontal="right"/>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175" fontId="4" fillId="0" borderId="3">
      <alignment/>
      <protection locked="0"/>
    </xf>
    <xf numFmtId="0" fontId="132" fillId="34" borderId="2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0" fontId="13" fillId="10" borderId="4" applyNumberFormat="0" applyAlignment="0" applyProtection="0"/>
    <xf numFmtId="3" fontId="69" fillId="0" borderId="0">
      <alignment horizontal="center" vertical="center" textRotation="90" wrapText="1"/>
      <protection/>
    </xf>
    <xf numFmtId="196" fontId="4" fillId="0" borderId="6">
      <alignment vertical="top" wrapText="1"/>
      <protection/>
    </xf>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5" fillId="2" borderId="15"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36" fillId="2" borderId="4" applyNumberFormat="0" applyAlignment="0" applyProtection="0"/>
    <xf numFmtId="0" fontId="13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34" fillId="0" borderId="0" applyNumberFormat="0" applyFill="0" applyBorder="0" applyAlignment="0" applyProtection="0"/>
    <xf numFmtId="0" fontId="9" fillId="35" borderId="25" applyNumberFormat="0" applyFont="0" applyFill="0" applyAlignment="0" applyProtection="0"/>
    <xf numFmtId="211" fontId="101" fillId="0" borderId="6">
      <alignment vertical="top" wrapText="1"/>
      <protection/>
    </xf>
    <xf numFmtId="4" fontId="102" fillId="0" borderId="6">
      <alignment horizontal="left" vertical="center"/>
      <protection/>
    </xf>
    <xf numFmtId="4" fontId="102" fillId="0" borderId="6">
      <alignment/>
      <protection/>
    </xf>
    <xf numFmtId="4" fontId="102" fillId="36" borderId="6">
      <alignment/>
      <protection/>
    </xf>
    <xf numFmtId="4" fontId="102" fillId="37" borderId="6">
      <alignment/>
      <protection/>
    </xf>
    <xf numFmtId="4" fontId="103" fillId="38" borderId="6">
      <alignment/>
      <protection/>
    </xf>
    <xf numFmtId="4" fontId="104" fillId="2" borderId="6">
      <alignment/>
      <protection/>
    </xf>
    <xf numFmtId="4" fontId="105" fillId="0" borderId="6">
      <alignment horizontal="center" wrapText="1"/>
      <protection/>
    </xf>
    <xf numFmtId="211" fontId="102" fillId="0" borderId="6">
      <alignment/>
      <protection/>
    </xf>
    <xf numFmtId="211" fontId="101" fillId="0" borderId="6">
      <alignment horizontal="center" vertical="center" wrapText="1"/>
      <protection/>
    </xf>
    <xf numFmtId="211" fontId="101" fillId="0" borderId="6">
      <alignment vertical="top" wrapText="1"/>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2" fillId="13" borderId="25" applyNumberFormat="0" applyFont="0" applyAlignment="0" applyProtection="0"/>
    <xf numFmtId="0" fontId="26" fillId="0" borderId="0" applyBorder="0">
      <alignment horizontal="center" vertical="center" wrapText="1"/>
      <protection/>
    </xf>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9" fillId="0" borderId="26" applyBorder="0">
      <alignment horizontal="center" vertical="center" wrapText="1"/>
      <protection/>
    </xf>
    <xf numFmtId="175" fontId="54" fillId="9" borderId="3">
      <alignment/>
      <protection/>
    </xf>
    <xf numFmtId="4" fontId="2" fillId="4" borderId="6" applyBorder="0">
      <alignment horizontal="right"/>
      <protection/>
    </xf>
    <xf numFmtId="4" fontId="10" fillId="35" borderId="27">
      <alignment horizontal="right" vertical="center"/>
      <protection locked="0"/>
    </xf>
    <xf numFmtId="49" fontId="108" fillId="0" borderId="0" applyBorder="0">
      <alignment vertical="center"/>
      <protection/>
    </xf>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3" fontId="54" fillId="0" borderId="6" applyBorder="0">
      <alignment vertical="center"/>
      <protection/>
    </xf>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38" fillId="23" borderId="5" applyNumberFormat="0" applyAlignment="0" applyProtection="0"/>
    <xf numFmtId="0" fontId="4" fillId="0" borderId="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0" fontId="8" fillId="3" borderId="0" applyFill="0">
      <alignment wrapText="1"/>
      <protection/>
    </xf>
    <xf numFmtId="183" fontId="8" fillId="3" borderId="0" applyFill="0">
      <alignment wrapText="1"/>
      <protection/>
    </xf>
    <xf numFmtId="0" fontId="107" fillId="0" borderId="0">
      <alignment horizontal="center" vertical="top" wrapText="1"/>
      <protection/>
    </xf>
    <xf numFmtId="0" fontId="109" fillId="0" borderId="0">
      <alignment horizontal="centerContinuous" vertical="center" wrapText="1"/>
      <protection/>
    </xf>
    <xf numFmtId="183" fontId="107" fillId="0" borderId="0">
      <alignment horizontal="center" vertical="top" wrapText="1"/>
      <protection/>
    </xf>
    <xf numFmtId="179" fontId="103" fillId="3" borderId="6">
      <alignment wrapText="1"/>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6" fontId="110" fillId="0"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49" fontId="69" fillId="0" borderId="6">
      <alignment horizontal="right" vertical="top" wrapText="1"/>
      <protection/>
    </xf>
    <xf numFmtId="177" fontId="111" fillId="0" borderId="0">
      <alignment horizontal="right" vertical="top" wrapText="1"/>
      <protection/>
    </xf>
    <xf numFmtId="49" fontId="2" fillId="0" borderId="0" applyBorder="0">
      <alignment vertical="top"/>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3" fillId="0" borderId="0">
      <alignment/>
      <protection/>
    </xf>
    <xf numFmtId="0" fontId="20" fillId="0" borderId="0">
      <alignment/>
      <protection/>
    </xf>
    <xf numFmtId="49" fontId="2" fillId="0" borderId="0" applyBorder="0">
      <alignment vertical="top"/>
      <protection/>
    </xf>
    <xf numFmtId="0" fontId="4" fillId="0" borderId="0">
      <alignment/>
      <protection/>
    </xf>
    <xf numFmtId="0" fontId="27" fillId="13" borderId="0" applyNumberFormat="0" applyBorder="0" applyAlignment="0">
      <protection/>
    </xf>
    <xf numFmtId="0" fontId="3" fillId="0" borderId="0">
      <alignment/>
      <protection/>
    </xf>
    <xf numFmtId="0" fontId="3" fillId="0" borderId="0">
      <alignment/>
      <protection/>
    </xf>
    <xf numFmtId="0" fontId="3" fillId="0" borderId="0">
      <alignment/>
      <protection/>
    </xf>
    <xf numFmtId="49" fontId="2" fillId="0" borderId="0" applyBorder="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pplyNumberFormat="0" applyFont="0" applyAlignment="0" applyProtection="0"/>
    <xf numFmtId="0" fontId="4" fillId="0" borderId="0">
      <alignment/>
      <protection/>
    </xf>
    <xf numFmtId="49" fontId="2" fillId="13" borderId="0" applyBorder="0">
      <alignment vertical="top"/>
      <protection/>
    </xf>
    <xf numFmtId="49" fontId="2" fillId="0" borderId="0" applyBorder="0">
      <alignment vertical="top"/>
      <protection/>
    </xf>
    <xf numFmtId="0" fontId="0" fillId="0" borderId="0">
      <alignment/>
      <protection/>
    </xf>
    <xf numFmtId="0" fontId="3" fillId="0" borderId="0">
      <alignment/>
      <protection/>
    </xf>
    <xf numFmtId="0" fontId="3" fillId="0" borderId="0">
      <alignment/>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49" fontId="2" fillId="0" borderId="0" applyBorder="0">
      <alignment vertical="top"/>
      <protection/>
    </xf>
    <xf numFmtId="0" fontId="4" fillId="0" borderId="0">
      <alignment/>
      <protection/>
    </xf>
    <xf numFmtId="0" fontId="43" fillId="0" borderId="0">
      <alignment/>
      <protection/>
    </xf>
    <xf numFmtId="0" fontId="3" fillId="0" borderId="0">
      <alignment/>
      <protection/>
    </xf>
    <xf numFmtId="0" fontId="2" fillId="0" borderId="0">
      <alignment horizontal="left" vertical="center"/>
      <protection/>
    </xf>
    <xf numFmtId="0" fontId="4" fillId="0" borderId="0">
      <alignment/>
      <protection/>
    </xf>
    <xf numFmtId="0" fontId="4" fillId="0" borderId="0">
      <alignment/>
      <protection/>
    </xf>
    <xf numFmtId="0" fontId="19" fillId="0" borderId="0">
      <alignment/>
      <protection/>
    </xf>
    <xf numFmtId="0" fontId="3" fillId="0" borderId="0">
      <alignment/>
      <protection/>
    </xf>
    <xf numFmtId="0" fontId="135" fillId="0" borderId="0" applyNumberFormat="0" applyFill="0" applyBorder="0" applyAlignment="0" applyProtection="0"/>
    <xf numFmtId="1" fontId="112" fillId="0" borderId="6">
      <alignment horizontal="left" vertical="center"/>
      <protection/>
    </xf>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4" fillId="0" borderId="0" applyFont="0" applyFill="0" applyBorder="0" applyProtection="0">
      <alignment horizontal="center" vertical="center" wrapText="1"/>
    </xf>
    <xf numFmtId="0" fontId="4" fillId="0" borderId="0" applyNumberFormat="0" applyFont="0" applyFill="0" applyBorder="0" applyProtection="0">
      <alignment horizontal="justify" vertical="center" wrapText="1"/>
    </xf>
    <xf numFmtId="211" fontId="113" fillId="0" borderId="6">
      <alignment vertical="top"/>
      <protection/>
    </xf>
    <xf numFmtId="0" fontId="12" fillId="30" borderId="27" applyNumberFormat="0" applyAlignment="0">
      <protection/>
    </xf>
    <xf numFmtId="177" fontId="114" fillId="4" borderId="17" applyNumberFormat="0" applyBorder="0" applyAlignment="0">
      <protection locked="0"/>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39" borderId="28"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4" fillId="25" borderId="14"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2" fillId="39" borderId="28"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0" fontId="43" fillId="25" borderId="14" applyNumberFormat="0" applyFont="0" applyAlignment="0" applyProtection="0"/>
    <xf numFmtId="49" fontId="103" fillId="0" borderId="1">
      <alignment horizontal="left" vertical="center"/>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115" fillId="0" borderId="6">
      <alignment/>
      <protection/>
    </xf>
    <xf numFmtId="0" fontId="4" fillId="0" borderId="6" applyNumberFormat="0" applyFont="0" applyFill="0" applyAlignment="0" applyProtection="0"/>
    <xf numFmtId="3" fontId="116" fillId="40" borderId="1">
      <alignment horizontal="justify" vertical="center"/>
      <protection/>
    </xf>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5" fillId="0" borderId="0">
      <alignment/>
      <protection/>
    </xf>
    <xf numFmtId="38" fontId="21" fillId="0" borderId="0">
      <alignment vertical="top"/>
      <protection/>
    </xf>
    <xf numFmtId="38" fontId="21" fillId="0" borderId="0">
      <alignment vertical="top"/>
      <protection/>
    </xf>
    <xf numFmtId="38" fontId="21" fillId="0" borderId="0">
      <alignment vertical="top"/>
      <protection/>
    </xf>
    <xf numFmtId="183" fontId="5" fillId="0" borderId="0">
      <alignment/>
      <protection/>
    </xf>
    <xf numFmtId="49" fontId="111" fillId="0" borderId="0">
      <alignment/>
      <protection/>
    </xf>
    <xf numFmtId="49" fontId="117" fillId="0" borderId="0">
      <alignment vertical="top"/>
      <protection/>
    </xf>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177" fontId="8" fillId="0" borderId="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49" fontId="8" fillId="0" borderId="0">
      <alignment horizontal="center"/>
      <protection/>
    </xf>
    <xf numFmtId="172" fontId="4" fillId="0" borderId="0" applyFont="0" applyFill="0" applyBorder="0" applyAlignment="0" applyProtection="0"/>
    <xf numFmtId="173" fontId="4" fillId="0" borderId="0" applyFont="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1" fontId="4" fillId="0" borderId="0" applyFont="0" applyFill="0" applyBorder="0" applyAlignment="0" applyProtection="0"/>
    <xf numFmtId="187" fontId="4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12" fontId="4" fillId="0" borderId="0" applyFont="0" applyFill="0" applyBorder="0" applyAlignment="0" applyProtection="0"/>
    <xf numFmtId="4" fontId="2" fillId="3" borderId="0" applyBorder="0">
      <alignment horizontal="right"/>
      <protection/>
    </xf>
    <xf numFmtId="4" fontId="2" fillId="3" borderId="0" applyBorder="0">
      <alignment horizontal="right"/>
      <protection/>
    </xf>
    <xf numFmtId="4" fontId="2" fillId="3" borderId="0" applyFont="0" applyBorder="0">
      <alignment horizontal="right"/>
      <protection/>
    </xf>
    <xf numFmtId="4" fontId="2" fillId="3" borderId="0" applyBorder="0">
      <alignment horizontal="right"/>
      <protection/>
    </xf>
    <xf numFmtId="4" fontId="2" fillId="10" borderId="29" applyBorder="0">
      <alignment horizontal="right"/>
      <protection/>
    </xf>
    <xf numFmtId="4" fontId="2" fillId="3" borderId="6" applyFont="0" applyBorder="0">
      <alignment horizontal="right"/>
      <protection/>
    </xf>
    <xf numFmtId="4" fontId="2" fillId="41" borderId="27" applyAlignment="0">
      <protection/>
    </xf>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213" fontId="4" fillId="0" borderId="1">
      <alignment vertical="top" wrapText="1"/>
      <protection/>
    </xf>
    <xf numFmtId="180" fontId="4" fillId="0" borderId="6" applyFont="0" applyFill="0" applyBorder="0" applyProtection="0">
      <alignment horizontal="center" vertical="center"/>
    </xf>
    <xf numFmtId="3" fontId="4" fillId="0" borderId="0" applyFont="0" applyBorder="0">
      <alignment horizontal="center"/>
      <protection/>
    </xf>
    <xf numFmtId="188" fontId="47" fillId="0" borderId="0">
      <alignment/>
      <protection locked="0"/>
    </xf>
    <xf numFmtId="49" fontId="101" fillId="0" borderId="6">
      <alignment horizontal="center" vertical="center" wrapText="1"/>
      <protection/>
    </xf>
    <xf numFmtId="0" fontId="12" fillId="10" borderId="30" applyAlignment="0">
      <protection/>
    </xf>
    <xf numFmtId="49" fontId="101" fillId="0" borderId="6">
      <alignment horizontal="center" vertical="center" wrapText="1"/>
      <protection/>
    </xf>
    <xf numFmtId="49" fontId="14" fillId="0" borderId="6" applyNumberFormat="0" applyFill="0" applyAlignment="0" applyProtection="0"/>
    <xf numFmtId="179" fontId="4" fillId="0" borderId="0">
      <alignment/>
      <protection/>
    </xf>
    <xf numFmtId="0" fontId="43" fillId="0" borderId="0">
      <alignment/>
      <protection/>
    </xf>
  </cellStyleXfs>
  <cellXfs count="172">
    <xf numFmtId="0" fontId="0" fillId="0" borderId="0" xfId="0" applyFont="1" applyAlignment="1">
      <alignment/>
    </xf>
    <xf numFmtId="0" fontId="136" fillId="0" borderId="0" xfId="0" applyFont="1" applyAlignment="1">
      <alignment/>
    </xf>
    <xf numFmtId="0" fontId="136" fillId="0" borderId="0" xfId="0" applyFont="1" applyAlignment="1">
      <alignment horizontal="right"/>
    </xf>
    <xf numFmtId="0" fontId="136" fillId="0" borderId="0" xfId="0" applyFont="1" applyFill="1" applyAlignment="1">
      <alignment/>
    </xf>
    <xf numFmtId="0" fontId="122" fillId="35" borderId="31" xfId="1927" applyNumberFormat="1" applyFont="1" applyFill="1" applyBorder="1" applyAlignment="1" applyProtection="1">
      <alignment horizontal="center" vertical="center"/>
      <protection/>
    </xf>
    <xf numFmtId="0" fontId="122" fillId="0" borderId="31" xfId="1927" applyNumberFormat="1" applyFont="1" applyFill="1" applyBorder="1" applyAlignment="1" applyProtection="1">
      <alignment horizontal="center" vertical="center"/>
      <protection/>
    </xf>
    <xf numFmtId="49" fontId="120" fillId="42" borderId="32" xfId="1927" applyNumberFormat="1" applyFont="1" applyFill="1" applyBorder="1" applyAlignment="1" applyProtection="1">
      <alignment horizontal="center" vertical="center"/>
      <protection/>
    </xf>
    <xf numFmtId="49" fontId="121" fillId="35" borderId="32" xfId="1927" applyNumberFormat="1" applyFont="1" applyFill="1" applyBorder="1" applyAlignment="1" applyProtection="1">
      <alignment horizontal="center" vertical="center"/>
      <protection/>
    </xf>
    <xf numFmtId="0" fontId="121" fillId="35" borderId="32" xfId="1923" applyFont="1" applyFill="1" applyBorder="1" applyAlignment="1" applyProtection="1">
      <alignment horizontal="left" vertical="center" wrapText="1" indent="1"/>
      <protection/>
    </xf>
    <xf numFmtId="49" fontId="121" fillId="0" borderId="32" xfId="1923" applyNumberFormat="1" applyFont="1" applyFill="1" applyBorder="1" applyAlignment="1" applyProtection="1">
      <alignment horizontal="center" vertical="center" wrapText="1"/>
      <protection locked="0"/>
    </xf>
    <xf numFmtId="49" fontId="136" fillId="0" borderId="33" xfId="1923" applyNumberFormat="1" applyFont="1" applyFill="1" applyBorder="1" applyAlignment="1" applyProtection="1">
      <alignment horizontal="center" vertical="center" wrapText="1"/>
      <protection locked="0"/>
    </xf>
    <xf numFmtId="0" fontId="136" fillId="35" borderId="32" xfId="1923" applyFont="1" applyFill="1" applyBorder="1" applyAlignment="1" applyProtection="1">
      <alignment horizontal="left" vertical="center" wrapText="1" indent="1"/>
      <protection/>
    </xf>
    <xf numFmtId="49" fontId="121" fillId="0" borderId="33" xfId="1923" applyNumberFormat="1" applyFont="1" applyFill="1" applyBorder="1" applyAlignment="1" applyProtection="1">
      <alignment horizontal="center" vertical="center" wrapText="1"/>
      <protection locked="0"/>
    </xf>
    <xf numFmtId="49" fontId="136" fillId="0" borderId="32" xfId="1923" applyNumberFormat="1" applyFont="1" applyFill="1" applyBorder="1" applyAlignment="1" applyProtection="1">
      <alignment horizontal="center" vertical="center" wrapText="1"/>
      <protection locked="0"/>
    </xf>
    <xf numFmtId="0" fontId="121" fillId="0" borderId="32" xfId="1923" applyNumberFormat="1" applyFont="1" applyFill="1" applyBorder="1" applyAlignment="1" applyProtection="1">
      <alignment horizontal="center" vertical="center" wrapText="1"/>
      <protection locked="0"/>
    </xf>
    <xf numFmtId="49" fontId="136" fillId="0" borderId="32" xfId="1925" applyNumberFormat="1" applyFont="1" applyFill="1" applyBorder="1" applyAlignment="1" applyProtection="1">
      <alignment horizontal="center" vertical="center" wrapText="1"/>
      <protection locked="0"/>
    </xf>
    <xf numFmtId="49" fontId="121" fillId="0" borderId="32" xfId="0" applyNumberFormat="1" applyFont="1" applyFill="1" applyBorder="1" applyAlignment="1" applyProtection="1">
      <alignment horizontal="center" vertical="center" wrapText="1"/>
      <protection/>
    </xf>
    <xf numFmtId="49" fontId="136" fillId="35" borderId="32" xfId="1927" applyNumberFormat="1" applyFont="1" applyFill="1" applyBorder="1" applyAlignment="1" applyProtection="1">
      <alignment horizontal="center" vertical="center"/>
      <protection/>
    </xf>
    <xf numFmtId="0" fontId="136" fillId="35" borderId="32" xfId="1923" applyFont="1" applyFill="1" applyBorder="1" applyAlignment="1" applyProtection="1">
      <alignment horizontal="left" vertical="center" wrapText="1" indent="2"/>
      <protection/>
    </xf>
    <xf numFmtId="49" fontId="120" fillId="43" borderId="32" xfId="1927" applyNumberFormat="1" applyFont="1" applyFill="1" applyBorder="1" applyAlignment="1" applyProtection="1">
      <alignment horizontal="center" vertical="center"/>
      <protection/>
    </xf>
    <xf numFmtId="0" fontId="137" fillId="43" borderId="32" xfId="1923" applyFont="1" applyFill="1" applyBorder="1" applyAlignment="1" applyProtection="1">
      <alignment horizontal="left" vertical="center" wrapText="1" indent="1"/>
      <protection/>
    </xf>
    <xf numFmtId="0" fontId="121" fillId="43" borderId="32" xfId="1923" applyNumberFormat="1" applyFont="1" applyFill="1" applyBorder="1" applyAlignment="1" applyProtection="1">
      <alignment horizontal="center" vertical="center" wrapText="1"/>
      <protection locked="0"/>
    </xf>
    <xf numFmtId="49" fontId="121" fillId="43" borderId="33" xfId="1923" applyNumberFormat="1" applyFont="1" applyFill="1" applyBorder="1" applyAlignment="1" applyProtection="1">
      <alignment horizontal="center" vertical="center" wrapText="1"/>
      <protection locked="0"/>
    </xf>
    <xf numFmtId="0" fontId="121" fillId="35" borderId="32" xfId="1923" applyFont="1" applyFill="1" applyBorder="1" applyAlignment="1" applyProtection="1">
      <alignment horizontal="left" vertical="center" wrapText="1" indent="2"/>
      <protection/>
    </xf>
    <xf numFmtId="0" fontId="121" fillId="0" borderId="32" xfId="1923" applyNumberFormat="1" applyFont="1" applyFill="1" applyBorder="1" applyAlignment="1" applyProtection="1">
      <alignment horizontal="center" vertical="center" wrapText="1"/>
      <protection/>
    </xf>
    <xf numFmtId="4" fontId="121" fillId="0" borderId="32" xfId="1923" applyNumberFormat="1" applyFont="1" applyFill="1" applyBorder="1" applyAlignment="1" applyProtection="1">
      <alignment horizontal="center" vertical="center" wrapText="1"/>
      <protection/>
    </xf>
    <xf numFmtId="0" fontId="136" fillId="35" borderId="32" xfId="1923" applyFont="1" applyFill="1" applyBorder="1" applyAlignment="1" applyProtection="1">
      <alignment horizontal="left" vertical="center" wrapText="1" indent="3"/>
      <protection/>
    </xf>
    <xf numFmtId="0" fontId="136" fillId="35" borderId="32" xfId="1923" applyFont="1" applyFill="1" applyBorder="1" applyAlignment="1" applyProtection="1">
      <alignment horizontal="left" vertical="center" wrapText="1" indent="4"/>
      <protection/>
    </xf>
    <xf numFmtId="49" fontId="120" fillId="43" borderId="6" xfId="1927" applyNumberFormat="1" applyFont="1" applyFill="1" applyBorder="1" applyAlignment="1" applyProtection="1">
      <alignment horizontal="center" vertical="center"/>
      <protection/>
    </xf>
    <xf numFmtId="0" fontId="120" fillId="43" borderId="6" xfId="1923" applyFont="1" applyFill="1" applyBorder="1" applyAlignment="1" applyProtection="1">
      <alignment horizontal="left" vertical="center" wrapText="1" indent="1"/>
      <protection/>
    </xf>
    <xf numFmtId="0" fontId="121" fillId="0" borderId="0" xfId="1923" applyNumberFormat="1" applyFont="1" applyFill="1" applyBorder="1" applyAlignment="1" applyProtection="1">
      <alignment horizontal="center" vertical="center" wrapText="1"/>
      <protection locked="0"/>
    </xf>
    <xf numFmtId="49" fontId="121" fillId="0" borderId="0" xfId="1923" applyNumberFormat="1" applyFont="1" applyFill="1" applyBorder="1" applyAlignment="1" applyProtection="1">
      <alignment horizontal="center" vertical="center" wrapText="1"/>
      <protection locked="0"/>
    </xf>
    <xf numFmtId="49" fontId="121" fillId="35" borderId="6" xfId="1927" applyNumberFormat="1" applyFont="1" applyFill="1" applyBorder="1" applyAlignment="1" applyProtection="1">
      <alignment horizontal="center" vertical="center"/>
      <protection/>
    </xf>
    <xf numFmtId="0" fontId="121" fillId="35" borderId="6" xfId="1923" applyFont="1" applyFill="1" applyBorder="1" applyAlignment="1" applyProtection="1">
      <alignment horizontal="left" vertical="center" wrapText="1" indent="2"/>
      <protection/>
    </xf>
    <xf numFmtId="0" fontId="121" fillId="0" borderId="0" xfId="1923" applyNumberFormat="1" applyFont="1" applyFill="1" applyBorder="1" applyAlignment="1" applyProtection="1">
      <alignment horizontal="center" vertical="center" wrapText="1"/>
      <protection/>
    </xf>
    <xf numFmtId="0" fontId="121" fillId="35" borderId="6" xfId="1923" applyFont="1" applyFill="1" applyBorder="1" applyAlignment="1" applyProtection="1">
      <alignment horizontal="left" vertical="center" wrapText="1" indent="3"/>
      <protection/>
    </xf>
    <xf numFmtId="0" fontId="136" fillId="35" borderId="6" xfId="1923" applyFont="1" applyFill="1" applyBorder="1" applyAlignment="1" applyProtection="1">
      <alignment horizontal="left" vertical="center" wrapText="1" indent="3"/>
      <protection/>
    </xf>
    <xf numFmtId="0" fontId="121" fillId="43" borderId="6" xfId="1923" applyNumberFormat="1" applyFont="1" applyFill="1" applyBorder="1" applyAlignment="1" applyProtection="1">
      <alignment horizontal="center" vertical="center" wrapText="1"/>
      <protection locked="0"/>
    </xf>
    <xf numFmtId="49" fontId="121" fillId="43" borderId="6" xfId="1923" applyNumberFormat="1" applyFont="1" applyFill="1" applyBorder="1" applyAlignment="1" applyProtection="1">
      <alignment horizontal="center" vertical="center" wrapText="1"/>
      <protection locked="0"/>
    </xf>
    <xf numFmtId="0" fontId="136" fillId="0" borderId="0" xfId="0" applyFont="1" applyFill="1" applyBorder="1" applyAlignment="1">
      <alignment/>
    </xf>
    <xf numFmtId="49" fontId="136" fillId="35" borderId="6" xfId="1927" applyNumberFormat="1" applyFont="1" applyFill="1" applyBorder="1" applyAlignment="1" applyProtection="1">
      <alignment horizontal="center" vertical="center"/>
      <protection/>
    </xf>
    <xf numFmtId="0" fontId="136" fillId="35" borderId="6" xfId="1923" applyFont="1" applyFill="1" applyBorder="1" applyAlignment="1" applyProtection="1">
      <alignment horizontal="left" vertical="center" wrapText="1" indent="2"/>
      <protection/>
    </xf>
    <xf numFmtId="0" fontId="121" fillId="0" borderId="6" xfId="1923" applyNumberFormat="1" applyFont="1" applyFill="1" applyBorder="1" applyAlignment="1" applyProtection="1">
      <alignment horizontal="center" vertical="center" wrapText="1"/>
      <protection/>
    </xf>
    <xf numFmtId="49" fontId="121" fillId="0" borderId="6" xfId="1923" applyNumberFormat="1" applyFont="1" applyFill="1" applyBorder="1" applyAlignment="1" applyProtection="1">
      <alignment horizontal="center" vertical="center" wrapText="1"/>
      <protection locked="0"/>
    </xf>
    <xf numFmtId="49" fontId="136" fillId="35" borderId="34" xfId="1927" applyNumberFormat="1" applyFont="1" applyFill="1" applyBorder="1" applyAlignment="1" applyProtection="1">
      <alignment horizontal="center" vertical="center"/>
      <protection/>
    </xf>
    <xf numFmtId="0" fontId="136" fillId="35" borderId="34" xfId="1923" applyFont="1" applyFill="1" applyBorder="1" applyAlignment="1" applyProtection="1">
      <alignment horizontal="left" vertical="center" wrapText="1" indent="2"/>
      <protection/>
    </xf>
    <xf numFmtId="4" fontId="121" fillId="0" borderId="34" xfId="1923" applyNumberFormat="1" applyFont="1" applyFill="1" applyBorder="1" applyAlignment="1" applyProtection="1">
      <alignment horizontal="center" vertical="center" wrapText="1"/>
      <protection/>
    </xf>
    <xf numFmtId="49" fontId="121" fillId="0" borderId="35" xfId="1923" applyNumberFormat="1" applyFont="1" applyFill="1" applyBorder="1" applyAlignment="1" applyProtection="1">
      <alignment horizontal="center" vertical="center" wrapText="1"/>
      <protection locked="0"/>
    </xf>
    <xf numFmtId="3" fontId="121" fillId="0" borderId="32" xfId="1923" applyNumberFormat="1" applyFont="1" applyFill="1" applyBorder="1" applyAlignment="1" applyProtection="1">
      <alignment horizontal="center" vertical="center" wrapText="1"/>
      <protection/>
    </xf>
    <xf numFmtId="0" fontId="120" fillId="43" borderId="32" xfId="1923" applyFont="1" applyFill="1" applyBorder="1" applyAlignment="1" applyProtection="1">
      <alignment horizontal="left" vertical="center" wrapText="1" indent="1"/>
      <protection/>
    </xf>
    <xf numFmtId="0" fontId="137" fillId="35" borderId="0" xfId="1923" applyFont="1" applyFill="1" applyBorder="1" applyAlignment="1" applyProtection="1">
      <alignment horizontal="right" vertical="center"/>
      <protection/>
    </xf>
    <xf numFmtId="0" fontId="136" fillId="35" borderId="0" xfId="1923" applyFont="1" applyFill="1" applyBorder="1" applyAlignment="1" applyProtection="1">
      <alignment horizontal="center"/>
      <protection/>
    </xf>
    <xf numFmtId="0" fontId="137" fillId="35" borderId="0" xfId="1923" applyFont="1" applyFill="1" applyBorder="1" applyAlignment="1" applyProtection="1">
      <alignment horizontal="right" vertical="top"/>
      <protection/>
    </xf>
    <xf numFmtId="0" fontId="120" fillId="0" borderId="0" xfId="1928" applyFont="1" applyBorder="1" applyAlignment="1">
      <alignment horizontal="center" vertical="center" wrapText="1"/>
      <protection/>
    </xf>
    <xf numFmtId="0" fontId="121" fillId="35" borderId="6" xfId="1926" applyFont="1" applyFill="1" applyBorder="1" applyAlignment="1" applyProtection="1">
      <alignment horizontal="center" vertical="center" wrapText="1"/>
      <protection/>
    </xf>
    <xf numFmtId="0" fontId="121" fillId="0" borderId="6" xfId="1718" applyFont="1" applyFill="1" applyBorder="1" applyAlignment="1" applyProtection="1">
      <alignment horizontal="center" vertical="center" wrapText="1"/>
      <protection/>
    </xf>
    <xf numFmtId="49" fontId="121" fillId="35" borderId="6" xfId="1926" applyNumberFormat="1" applyFont="1" applyFill="1" applyBorder="1" applyAlignment="1" applyProtection="1">
      <alignment horizontal="center" vertical="center" wrapText="1"/>
      <protection/>
    </xf>
    <xf numFmtId="0" fontId="121" fillId="0" borderId="6" xfId="1926" applyFont="1" applyFill="1" applyBorder="1" applyAlignment="1" applyProtection="1">
      <alignment horizontal="left" vertical="center" wrapText="1" indent="1"/>
      <protection/>
    </xf>
    <xf numFmtId="49" fontId="123" fillId="0" borderId="6" xfId="1596" applyNumberFormat="1" applyFont="1" applyFill="1" applyBorder="1" applyAlignment="1" applyProtection="1">
      <alignment horizontal="left" vertical="center" wrapText="1"/>
      <protection locked="0"/>
    </xf>
    <xf numFmtId="49" fontId="121" fillId="0" borderId="6" xfId="1926" applyNumberFormat="1" applyFont="1" applyFill="1" applyBorder="1" applyAlignment="1" applyProtection="1">
      <alignment horizontal="left" vertical="center" wrapText="1"/>
      <protection locked="0"/>
    </xf>
    <xf numFmtId="0" fontId="136" fillId="44" borderId="0" xfId="0" applyFont="1" applyFill="1" applyAlignment="1">
      <alignment/>
    </xf>
    <xf numFmtId="0" fontId="136" fillId="44" borderId="0" xfId="0" applyFont="1" applyFill="1" applyAlignment="1">
      <alignment horizontal="right"/>
    </xf>
    <xf numFmtId="0" fontId="121" fillId="44" borderId="0" xfId="1926" applyFont="1" applyFill="1" applyBorder="1" applyAlignment="1" applyProtection="1">
      <alignment vertical="center" wrapText="1"/>
      <protection/>
    </xf>
    <xf numFmtId="0" fontId="121" fillId="44" borderId="0" xfId="1926" applyFont="1" applyFill="1" applyBorder="1" applyAlignment="1" applyProtection="1">
      <alignment horizontal="center" vertical="center" wrapText="1"/>
      <protection/>
    </xf>
    <xf numFmtId="0" fontId="120" fillId="44" borderId="0" xfId="1926" applyFont="1" applyFill="1" applyBorder="1" applyAlignment="1" applyProtection="1">
      <alignment horizontal="center" vertical="center" wrapText="1"/>
      <protection/>
    </xf>
    <xf numFmtId="0" fontId="121" fillId="44" borderId="6" xfId="1926" applyFont="1" applyFill="1" applyBorder="1" applyAlignment="1" applyProtection="1">
      <alignment horizontal="center" vertical="center" wrapText="1"/>
      <protection/>
    </xf>
    <xf numFmtId="0" fontId="121" fillId="44" borderId="6" xfId="1718" applyFont="1" applyFill="1" applyBorder="1" applyAlignment="1" applyProtection="1">
      <alignment horizontal="center" vertical="center" wrapText="1"/>
      <protection/>
    </xf>
    <xf numFmtId="49" fontId="122" fillId="44" borderId="6" xfId="1718" applyNumberFormat="1" applyFont="1" applyFill="1" applyBorder="1" applyAlignment="1" applyProtection="1">
      <alignment horizontal="center" vertical="center" wrapText="1"/>
      <protection/>
    </xf>
    <xf numFmtId="49" fontId="121" fillId="44" borderId="6" xfId="1926" applyNumberFormat="1" applyFont="1" applyFill="1" applyBorder="1" applyAlignment="1" applyProtection="1">
      <alignment horizontal="center" vertical="center" wrapText="1"/>
      <protection/>
    </xf>
    <xf numFmtId="0" fontId="121" fillId="44" borderId="6" xfId="1926" applyFont="1" applyFill="1" applyBorder="1" applyAlignment="1" applyProtection="1">
      <alignment horizontal="left" vertical="center" wrapText="1"/>
      <protection/>
    </xf>
    <xf numFmtId="4" fontId="138" fillId="44" borderId="6" xfId="1926" applyNumberFormat="1" applyFont="1" applyFill="1" applyBorder="1" applyAlignment="1" applyProtection="1">
      <alignment horizontal="right" vertical="center" wrapText="1"/>
      <protection/>
    </xf>
    <xf numFmtId="49" fontId="121" fillId="44" borderId="6" xfId="1926" applyNumberFormat="1" applyFont="1" applyFill="1" applyBorder="1" applyAlignment="1" applyProtection="1">
      <alignment horizontal="left" vertical="center" wrapText="1" indent="1"/>
      <protection locked="0"/>
    </xf>
    <xf numFmtId="0" fontId="121" fillId="44" borderId="6" xfId="1926" applyFont="1" applyFill="1" applyBorder="1" applyAlignment="1" applyProtection="1">
      <alignment horizontal="left" vertical="center" wrapText="1" indent="1"/>
      <protection/>
    </xf>
    <xf numFmtId="0" fontId="121" fillId="44" borderId="6" xfId="1926" applyFont="1" applyFill="1" applyBorder="1" applyAlignment="1" applyProtection="1">
      <alignment horizontal="left" vertical="center" wrapText="1" indent="2"/>
      <protection/>
    </xf>
    <xf numFmtId="49" fontId="121" fillId="44" borderId="6" xfId="1925" applyNumberFormat="1" applyFont="1" applyFill="1" applyBorder="1" applyAlignment="1" applyProtection="1">
      <alignment horizontal="center" vertical="center" wrapText="1"/>
      <protection/>
    </xf>
    <xf numFmtId="49" fontId="123" fillId="44" borderId="6" xfId="1596" applyNumberFormat="1" applyFont="1" applyFill="1" applyBorder="1" applyAlignment="1" applyProtection="1">
      <alignment horizontal="left" vertical="center" wrapText="1"/>
      <protection locked="0"/>
    </xf>
    <xf numFmtId="49" fontId="121" fillId="44" borderId="0" xfId="1876" applyFont="1" applyFill="1">
      <alignment vertical="top"/>
      <protection/>
    </xf>
    <xf numFmtId="0" fontId="121" fillId="44" borderId="0" xfId="1926" applyFont="1" applyFill="1" applyAlignment="1" applyProtection="1">
      <alignment horizontal="right" vertical="center" wrapText="1"/>
      <protection/>
    </xf>
    <xf numFmtId="0" fontId="121" fillId="44" borderId="0" xfId="1926" applyFont="1" applyFill="1" applyAlignment="1" applyProtection="1">
      <alignment vertical="center" wrapText="1"/>
      <protection/>
    </xf>
    <xf numFmtId="0" fontId="121" fillId="0" borderId="6" xfId="1926" applyFont="1" applyFill="1" applyBorder="1" applyAlignment="1" applyProtection="1">
      <alignment horizontal="left" vertical="center" wrapText="1"/>
      <protection/>
    </xf>
    <xf numFmtId="9" fontId="120" fillId="44" borderId="6" xfId="0" applyNumberFormat="1" applyFont="1" applyFill="1" applyBorder="1" applyAlignment="1" applyProtection="1">
      <alignment horizontal="center" vertical="center" wrapText="1"/>
      <protection/>
    </xf>
    <xf numFmtId="0" fontId="121" fillId="0" borderId="0" xfId="1926" applyFont="1" applyFill="1" applyAlignment="1" applyProtection="1">
      <alignment vertical="center" wrapText="1"/>
      <protection/>
    </xf>
    <xf numFmtId="0" fontId="136" fillId="44" borderId="0" xfId="1881" applyFont="1" applyFill="1">
      <alignment/>
      <protection/>
    </xf>
    <xf numFmtId="0" fontId="121" fillId="0" borderId="0" xfId="1926" applyFont="1" applyFill="1" applyAlignment="1" applyProtection="1">
      <alignment horizontal="right" vertical="center" wrapText="1"/>
      <protection/>
    </xf>
    <xf numFmtId="0" fontId="121" fillId="0" borderId="0" xfId="1922" applyFont="1" applyFill="1" applyBorder="1" applyAlignment="1" applyProtection="1">
      <alignment horizontal="right" vertical="center"/>
      <protection/>
    </xf>
    <xf numFmtId="0" fontId="136" fillId="0" borderId="0" xfId="1922" applyFont="1" applyFill="1" applyBorder="1" applyAlignment="1" applyProtection="1">
      <alignment vertical="center"/>
      <protection/>
    </xf>
    <xf numFmtId="0" fontId="136" fillId="44" borderId="0" xfId="1922" applyFont="1" applyFill="1" applyBorder="1" applyAlignment="1" applyProtection="1">
      <alignment vertical="center"/>
      <protection/>
    </xf>
    <xf numFmtId="0" fontId="136" fillId="0" borderId="6" xfId="0" applyFont="1" applyBorder="1" applyAlignment="1">
      <alignment horizontal="center"/>
    </xf>
    <xf numFmtId="0" fontId="121" fillId="0" borderId="6" xfId="1924" applyFont="1" applyFill="1" applyBorder="1" applyAlignment="1" applyProtection="1">
      <alignment horizontal="left" vertical="center" wrapText="1" indent="1"/>
      <protection/>
    </xf>
    <xf numFmtId="49" fontId="121" fillId="0" borderId="6" xfId="1924" applyNumberFormat="1" applyFont="1" applyFill="1" applyBorder="1" applyAlignment="1" applyProtection="1">
      <alignment horizontal="center" vertical="center" wrapText="1"/>
      <protection/>
    </xf>
    <xf numFmtId="0" fontId="121" fillId="35" borderId="6" xfId="1926" applyNumberFormat="1" applyFont="1" applyFill="1" applyBorder="1" applyAlignment="1" applyProtection="1">
      <alignment horizontal="center" vertical="center" wrapText="1"/>
      <protection/>
    </xf>
    <xf numFmtId="49" fontId="121" fillId="0" borderId="6" xfId="1925" applyNumberFormat="1" applyFont="1" applyFill="1" applyBorder="1" applyAlignment="1" applyProtection="1">
      <alignment horizontal="center" vertical="center" wrapText="1"/>
      <protection/>
    </xf>
    <xf numFmtId="0" fontId="121" fillId="0" borderId="6" xfId="1924" applyNumberFormat="1" applyFont="1" applyFill="1" applyBorder="1" applyAlignment="1" applyProtection="1">
      <alignment horizontal="center" vertical="center" wrapText="1"/>
      <protection/>
    </xf>
    <xf numFmtId="0" fontId="120" fillId="0" borderId="0" xfId="1928" applyFont="1" applyFill="1" applyBorder="1" applyAlignment="1">
      <alignment horizontal="center" vertical="center" wrapText="1"/>
      <protection/>
    </xf>
    <xf numFmtId="0" fontId="121" fillId="42" borderId="6" xfId="1924" applyFont="1" applyFill="1" applyBorder="1" applyAlignment="1" applyProtection="1">
      <alignment horizontal="left" vertical="center" wrapText="1" indent="1"/>
      <protection/>
    </xf>
    <xf numFmtId="0" fontId="121" fillId="42" borderId="6" xfId="1924" applyFont="1" applyFill="1" applyBorder="1" applyAlignment="1" applyProtection="1">
      <alignment horizontal="center" vertical="center" wrapText="1"/>
      <protection/>
    </xf>
    <xf numFmtId="49" fontId="121" fillId="0" borderId="6" xfId="1925" applyNumberFormat="1" applyFont="1" applyFill="1" applyBorder="1" applyAlignment="1" applyProtection="1">
      <alignment horizontal="center" vertical="center" wrapText="1"/>
      <protection locked="0"/>
    </xf>
    <xf numFmtId="0" fontId="121" fillId="0" borderId="6" xfId="1924" applyNumberFormat="1" applyFont="1" applyFill="1" applyBorder="1" applyAlignment="1" applyProtection="1">
      <alignment horizontal="left" vertical="center" wrapText="1" indent="1"/>
      <protection/>
    </xf>
    <xf numFmtId="0" fontId="121" fillId="0" borderId="6" xfId="1924" applyNumberFormat="1" applyFont="1" applyFill="1" applyBorder="1" applyAlignment="1" applyProtection="1">
      <alignment horizontal="center" vertical="center" wrapText="1"/>
      <protection locked="0"/>
    </xf>
    <xf numFmtId="49" fontId="121" fillId="0" borderId="6" xfId="1924" applyNumberFormat="1" applyFont="1" applyFill="1" applyBorder="1" applyAlignment="1" applyProtection="1">
      <alignment horizontal="left" vertical="center" wrapText="1" indent="1"/>
      <protection/>
    </xf>
    <xf numFmtId="49" fontId="121" fillId="42" borderId="6" xfId="1926" applyNumberFormat="1" applyFont="1" applyFill="1" applyBorder="1" applyAlignment="1" applyProtection="1">
      <alignment horizontal="center" vertical="center" wrapText="1"/>
      <protection/>
    </xf>
    <xf numFmtId="0" fontId="137" fillId="0" borderId="6" xfId="0" applyFont="1" applyBorder="1" applyAlignment="1">
      <alignment horizontal="center" vertical="center"/>
    </xf>
    <xf numFmtId="0" fontId="137" fillId="0" borderId="6" xfId="0" applyFont="1" applyBorder="1" applyAlignment="1">
      <alignment horizontal="center" vertical="center" wrapText="1"/>
    </xf>
    <xf numFmtId="49" fontId="136" fillId="0" borderId="6" xfId="0" applyNumberFormat="1" applyFont="1" applyBorder="1" applyAlignment="1">
      <alignment horizontal="center" vertical="center"/>
    </xf>
    <xf numFmtId="0" fontId="136" fillId="0" borderId="6" xfId="0" applyFont="1" applyBorder="1" applyAlignment="1">
      <alignment vertical="center"/>
    </xf>
    <xf numFmtId="0" fontId="136" fillId="0" borderId="6" xfId="0" applyFont="1" applyBorder="1" applyAlignment="1">
      <alignment/>
    </xf>
    <xf numFmtId="0" fontId="136" fillId="0" borderId="6" xfId="0" applyFont="1" applyBorder="1" applyAlignment="1">
      <alignment vertical="center" wrapText="1"/>
    </xf>
    <xf numFmtId="0" fontId="136" fillId="0" borderId="6" xfId="0" applyFont="1" applyBorder="1" applyAlignment="1">
      <alignment horizontal="center" wrapText="1"/>
    </xf>
    <xf numFmtId="0" fontId="136" fillId="0" borderId="6" xfId="0" applyFont="1" applyBorder="1" applyAlignment="1">
      <alignment wrapText="1"/>
    </xf>
    <xf numFmtId="0" fontId="120" fillId="42" borderId="32" xfId="1923" applyFont="1" applyFill="1" applyBorder="1" applyAlignment="1" applyProtection="1">
      <alignment horizontal="left" vertical="center" wrapText="1"/>
      <protection/>
    </xf>
    <xf numFmtId="0" fontId="120" fillId="42" borderId="33" xfId="1923" applyFont="1" applyFill="1" applyBorder="1" applyAlignment="1" applyProtection="1">
      <alignment horizontal="left" vertical="center" wrapText="1"/>
      <protection/>
    </xf>
    <xf numFmtId="49" fontId="123" fillId="0" borderId="6" xfId="1596" applyNumberFormat="1" applyFont="1" applyFill="1" applyBorder="1" applyAlignment="1" applyProtection="1">
      <alignment horizontal="center" vertical="center" wrapText="1"/>
      <protection locked="0"/>
    </xf>
    <xf numFmtId="49" fontId="121" fillId="0" borderId="6" xfId="1926" applyNumberFormat="1" applyFont="1" applyFill="1" applyBorder="1" applyAlignment="1" applyProtection="1">
      <alignment horizontal="center" vertical="center" wrapText="1"/>
      <protection locked="0"/>
    </xf>
    <xf numFmtId="3" fontId="136" fillId="44" borderId="6" xfId="1926" applyNumberFormat="1" applyFont="1" applyFill="1" applyBorder="1" applyAlignment="1" applyProtection="1">
      <alignment horizontal="center" vertical="center" wrapText="1"/>
      <protection locked="0"/>
    </xf>
    <xf numFmtId="49" fontId="133" fillId="0" borderId="6" xfId="1592" applyNumberFormat="1" applyFill="1" applyBorder="1" applyAlignment="1" applyProtection="1">
      <alignment horizontal="center" vertical="center" wrapText="1"/>
      <protection locked="0"/>
    </xf>
    <xf numFmtId="0" fontId="119" fillId="35" borderId="0" xfId="1923" applyFont="1" applyFill="1" applyBorder="1" applyAlignment="1" applyProtection="1">
      <alignment horizontal="center"/>
      <protection/>
    </xf>
    <xf numFmtId="0" fontId="119" fillId="35" borderId="0" xfId="1923" applyFont="1" applyFill="1" applyBorder="1" applyProtection="1">
      <alignment/>
      <protection/>
    </xf>
    <xf numFmtId="0" fontId="119" fillId="0" borderId="0" xfId="1923" applyFont="1" applyFill="1" applyBorder="1" applyProtection="1">
      <alignment/>
      <protection/>
    </xf>
    <xf numFmtId="0" fontId="119" fillId="0" borderId="0" xfId="1923" applyFont="1" applyFill="1" applyBorder="1" applyAlignment="1" applyProtection="1">
      <alignment horizontal="right"/>
      <protection/>
    </xf>
    <xf numFmtId="0" fontId="133" fillId="0" borderId="32" xfId="1592" applyNumberFormat="1" applyFill="1" applyBorder="1" applyAlignment="1" applyProtection="1">
      <alignment horizontal="center" vertical="center" wrapText="1"/>
      <protection locked="0"/>
    </xf>
    <xf numFmtId="0" fontId="119" fillId="43" borderId="6" xfId="1923" applyFont="1" applyFill="1" applyBorder="1" applyProtection="1">
      <alignment/>
      <protection/>
    </xf>
    <xf numFmtId="0" fontId="119" fillId="35" borderId="6" xfId="1923" applyFont="1" applyFill="1" applyBorder="1" applyProtection="1">
      <alignment/>
      <protection/>
    </xf>
    <xf numFmtId="0" fontId="119" fillId="35" borderId="31" xfId="1923" applyFont="1" applyFill="1" applyBorder="1" applyAlignment="1" applyProtection="1">
      <alignment horizontal="center"/>
      <protection/>
    </xf>
    <xf numFmtId="0" fontId="119" fillId="35" borderId="31" xfId="1923" applyFont="1" applyFill="1" applyBorder="1" applyProtection="1">
      <alignment/>
      <protection/>
    </xf>
    <xf numFmtId="0" fontId="119" fillId="0" borderId="31" xfId="1923" applyFont="1" applyFill="1" applyBorder="1" applyProtection="1">
      <alignment/>
      <protection/>
    </xf>
    <xf numFmtId="1" fontId="136" fillId="0" borderId="6" xfId="0" applyNumberFormat="1" applyFont="1" applyBorder="1" applyAlignment="1">
      <alignment/>
    </xf>
    <xf numFmtId="0" fontId="136" fillId="45" borderId="0" xfId="0" applyFont="1" applyFill="1" applyAlignment="1">
      <alignment horizontal="right"/>
    </xf>
    <xf numFmtId="0" fontId="119" fillId="45" borderId="0" xfId="1923" applyFont="1" applyFill="1" applyBorder="1" applyProtection="1">
      <alignment/>
      <protection/>
    </xf>
    <xf numFmtId="180" fontId="121" fillId="44" borderId="6" xfId="1926" applyNumberFormat="1" applyFont="1" applyFill="1" applyBorder="1" applyAlignment="1" applyProtection="1">
      <alignment horizontal="center" vertical="center" wrapText="1"/>
      <protection locked="0"/>
    </xf>
    <xf numFmtId="180" fontId="121" fillId="44" borderId="6" xfId="1926" applyNumberFormat="1" applyFont="1" applyFill="1" applyBorder="1" applyAlignment="1" applyProtection="1">
      <alignment horizontal="center" vertical="center" wrapText="1"/>
      <protection/>
    </xf>
    <xf numFmtId="180" fontId="138" fillId="44" borderId="6" xfId="1926" applyNumberFormat="1" applyFont="1" applyFill="1" applyBorder="1" applyAlignment="1" applyProtection="1">
      <alignment horizontal="center" vertical="center" wrapText="1"/>
      <protection/>
    </xf>
    <xf numFmtId="180" fontId="136" fillId="44" borderId="0" xfId="0" applyNumberFormat="1" applyFont="1" applyFill="1" applyAlignment="1">
      <alignment horizontal="right"/>
    </xf>
    <xf numFmtId="180" fontId="136" fillId="0" borderId="0" xfId="0" applyNumberFormat="1" applyFont="1" applyAlignment="1">
      <alignment horizontal="right"/>
    </xf>
    <xf numFmtId="180" fontId="120" fillId="44" borderId="0" xfId="1926" applyNumberFormat="1" applyFont="1" applyFill="1" applyBorder="1" applyAlignment="1" applyProtection="1">
      <alignment horizontal="center" vertical="center" wrapText="1"/>
      <protection/>
    </xf>
    <xf numFmtId="180" fontId="121" fillId="44" borderId="6" xfId="1718" applyNumberFormat="1" applyFont="1" applyFill="1" applyBorder="1" applyAlignment="1" applyProtection="1">
      <alignment horizontal="center" vertical="center" wrapText="1"/>
      <protection/>
    </xf>
    <xf numFmtId="180" fontId="122" fillId="44" borderId="6" xfId="1718" applyNumberFormat="1" applyFont="1" applyFill="1" applyBorder="1" applyAlignment="1" applyProtection="1">
      <alignment horizontal="center" vertical="center" wrapText="1"/>
      <protection/>
    </xf>
    <xf numFmtId="180" fontId="121" fillId="44" borderId="6" xfId="1925" applyNumberFormat="1" applyFont="1" applyFill="1" applyBorder="1" applyAlignment="1" applyProtection="1">
      <alignment horizontal="center" vertical="center" wrapText="1"/>
      <protection/>
    </xf>
    <xf numFmtId="180" fontId="123" fillId="44" borderId="6" xfId="1596" applyNumberFormat="1" applyFont="1" applyFill="1" applyBorder="1" applyAlignment="1" applyProtection="1">
      <alignment horizontal="center" vertical="center" wrapText="1"/>
      <protection locked="0"/>
    </xf>
    <xf numFmtId="180" fontId="121" fillId="0" borderId="6" xfId="1926" applyNumberFormat="1" applyFont="1" applyFill="1" applyBorder="1" applyAlignment="1" applyProtection="1">
      <alignment horizontal="center" vertical="center" wrapText="1"/>
      <protection locked="0"/>
    </xf>
    <xf numFmtId="180" fontId="138" fillId="45" borderId="6" xfId="1926" applyNumberFormat="1" applyFont="1" applyFill="1" applyBorder="1" applyAlignment="1" applyProtection="1">
      <alignment horizontal="center" vertical="center" wrapText="1"/>
      <protection/>
    </xf>
    <xf numFmtId="180" fontId="121" fillId="44" borderId="0" xfId="1876" applyNumberFormat="1" applyFont="1" applyFill="1">
      <alignment vertical="top"/>
      <protection/>
    </xf>
    <xf numFmtId="180" fontId="136" fillId="44" borderId="0" xfId="0" applyNumberFormat="1" applyFont="1" applyFill="1" applyAlignment="1">
      <alignment/>
    </xf>
    <xf numFmtId="180" fontId="121" fillId="0" borderId="6" xfId="1926" applyNumberFormat="1" applyFont="1" applyFill="1" applyBorder="1" applyAlignment="1" applyProtection="1">
      <alignment horizontal="center" vertical="center" wrapText="1"/>
      <protection/>
    </xf>
    <xf numFmtId="3" fontId="136" fillId="0" borderId="6" xfId="1926" applyNumberFormat="1" applyFont="1" applyFill="1" applyBorder="1" applyAlignment="1" applyProtection="1">
      <alignment horizontal="center" vertical="center" wrapText="1"/>
      <protection locked="0"/>
    </xf>
    <xf numFmtId="4" fontId="121" fillId="44" borderId="32" xfId="1923" applyNumberFormat="1" applyFont="1" applyFill="1" applyBorder="1" applyAlignment="1" applyProtection="1">
      <alignment horizontal="center" vertical="center" wrapText="1"/>
      <protection/>
    </xf>
    <xf numFmtId="0" fontId="136" fillId="35" borderId="0" xfId="1923" applyFont="1" applyFill="1" applyBorder="1" applyAlignment="1" applyProtection="1">
      <alignment horizontal="justify" vertical="center"/>
      <protection/>
    </xf>
    <xf numFmtId="0" fontId="136" fillId="35" borderId="0" xfId="1923" applyFont="1" applyFill="1" applyBorder="1" applyAlignment="1" applyProtection="1">
      <alignment horizontal="justify" vertical="center" wrapText="1"/>
      <protection/>
    </xf>
    <xf numFmtId="0" fontId="136" fillId="35" borderId="0" xfId="1923" applyFont="1" applyFill="1" applyBorder="1" applyAlignment="1" applyProtection="1">
      <alignment horizontal="left" vertical="center" wrapText="1"/>
      <protection/>
    </xf>
    <xf numFmtId="0" fontId="121" fillId="0" borderId="0" xfId="1923" applyFont="1" applyFill="1" applyBorder="1" applyAlignment="1" applyProtection="1">
      <alignment horizontal="center" vertical="center"/>
      <protection/>
    </xf>
    <xf numFmtId="49" fontId="121" fillId="35" borderId="32" xfId="1927" applyNumberFormat="1" applyFont="1" applyFill="1" applyBorder="1" applyAlignment="1" applyProtection="1">
      <alignment horizontal="center" vertical="center" wrapText="1"/>
      <protection/>
    </xf>
    <xf numFmtId="0" fontId="121" fillId="35" borderId="32" xfId="1923" applyFont="1" applyFill="1" applyBorder="1" applyAlignment="1" applyProtection="1">
      <alignment horizontal="center" vertical="center" wrapText="1"/>
      <protection/>
    </xf>
    <xf numFmtId="0" fontId="121" fillId="0" borderId="32" xfId="1923" applyFont="1" applyFill="1" applyBorder="1" applyAlignment="1" applyProtection="1">
      <alignment horizontal="center" vertical="center" wrapText="1"/>
      <protection/>
    </xf>
    <xf numFmtId="0" fontId="121" fillId="0" borderId="34" xfId="1923" applyFont="1" applyFill="1" applyBorder="1" applyAlignment="1" applyProtection="1">
      <alignment horizontal="center" vertical="center" wrapText="1"/>
      <protection/>
    </xf>
    <xf numFmtId="0" fontId="121" fillId="0" borderId="33" xfId="1923" applyFont="1" applyFill="1" applyBorder="1" applyAlignment="1" applyProtection="1">
      <alignment horizontal="center" vertical="center" wrapText="1"/>
      <protection/>
    </xf>
    <xf numFmtId="0" fontId="120" fillId="42" borderId="32" xfId="1923" applyFont="1" applyFill="1" applyBorder="1" applyAlignment="1" applyProtection="1">
      <alignment horizontal="left" vertical="center" wrapText="1"/>
      <protection/>
    </xf>
    <xf numFmtId="0" fontId="120" fillId="42" borderId="33" xfId="1923" applyFont="1" applyFill="1" applyBorder="1" applyAlignment="1" applyProtection="1">
      <alignment horizontal="left" vertical="center" wrapText="1"/>
      <protection/>
    </xf>
    <xf numFmtId="0" fontId="121" fillId="0" borderId="0" xfId="1928" applyFont="1" applyBorder="1" applyAlignment="1">
      <alignment horizontal="center" vertical="center" wrapText="1"/>
      <protection/>
    </xf>
    <xf numFmtId="0" fontId="121" fillId="44" borderId="0" xfId="1928" applyFont="1" applyFill="1" applyBorder="1" applyAlignment="1">
      <alignment horizontal="center" vertical="center" wrapText="1"/>
      <protection/>
    </xf>
    <xf numFmtId="0" fontId="121" fillId="44" borderId="0" xfId="1926" applyFont="1" applyFill="1" applyAlignment="1" applyProtection="1">
      <alignment horizontal="left" vertical="center" wrapText="1"/>
      <protection/>
    </xf>
    <xf numFmtId="0" fontId="121" fillId="0" borderId="0" xfId="1926" applyFont="1" applyFill="1" applyAlignment="1" applyProtection="1">
      <alignment horizontal="left" vertical="center" wrapText="1"/>
      <protection/>
    </xf>
    <xf numFmtId="0" fontId="121" fillId="0" borderId="36" xfId="1718" applyFont="1" applyFill="1" applyBorder="1" applyAlignment="1" applyProtection="1">
      <alignment horizontal="center" vertical="center" wrapText="1"/>
      <protection/>
    </xf>
    <xf numFmtId="0" fontId="121" fillId="0" borderId="37" xfId="1718" applyFont="1" applyFill="1" applyBorder="1" applyAlignment="1" applyProtection="1">
      <alignment horizontal="center" vertical="center" wrapText="1"/>
      <protection/>
    </xf>
    <xf numFmtId="0" fontId="121" fillId="0" borderId="0" xfId="1928" applyFont="1" applyFill="1" applyBorder="1" applyAlignment="1">
      <alignment horizontal="center" vertical="center" wrapText="1"/>
      <protection/>
    </xf>
    <xf numFmtId="0" fontId="136" fillId="0" borderId="0" xfId="0" applyFont="1" applyAlignment="1">
      <alignment horizontal="center" wrapText="1"/>
    </xf>
    <xf numFmtId="0" fontId="137" fillId="0" borderId="38" xfId="0" applyFont="1" applyBorder="1" applyAlignment="1">
      <alignment horizontal="center" vertical="center"/>
    </xf>
    <xf numFmtId="0" fontId="137" fillId="0" borderId="39" xfId="0" applyFont="1" applyBorder="1" applyAlignment="1">
      <alignment horizontal="center" vertical="center"/>
    </xf>
    <xf numFmtId="0" fontId="137" fillId="0" borderId="6" xfId="0" applyFont="1" applyBorder="1" applyAlignment="1">
      <alignment horizontal="center" vertical="center"/>
    </xf>
    <xf numFmtId="0" fontId="137" fillId="0" borderId="36" xfId="0" applyFont="1" applyBorder="1" applyAlignment="1">
      <alignment horizontal="center" vertical="center"/>
    </xf>
    <xf numFmtId="0" fontId="137" fillId="0" borderId="40" xfId="0" applyFont="1" applyBorder="1" applyAlignment="1">
      <alignment horizontal="center" vertical="center"/>
    </xf>
    <xf numFmtId="0" fontId="137" fillId="0" borderId="37" xfId="0" applyFont="1" applyBorder="1" applyAlignment="1">
      <alignment horizontal="center" vertical="center"/>
    </xf>
    <xf numFmtId="0" fontId="121" fillId="0" borderId="6" xfId="1718" applyFont="1" applyFill="1" applyBorder="1" applyAlignment="1" applyProtection="1">
      <alignment horizontal="center" vertical="center" wrapText="1"/>
      <protection/>
    </xf>
    <xf numFmtId="0" fontId="136" fillId="0" borderId="0" xfId="0" applyFont="1" applyAlignment="1">
      <alignment horizontal="center" vertical="center" wrapText="1"/>
    </xf>
  </cellXfs>
  <cellStyles count="2169">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UPDATE.OREP.KU.2011.MONTHLY.02.TO.1.2" xfId="31"/>
    <cellStyle name="_Model_RAB Мой_46EE.2011(v1.0)" xfId="32"/>
    <cellStyle name="_Model_RAB Мой_46EE.2011(v1.0)_46TE.2011(v1.0)" xfId="33"/>
    <cellStyle name="_Model_RAB Мой_46EE.2011(v1.0)_INDEX.STATION.2012(v1.0)_" xfId="34"/>
    <cellStyle name="_Model_RAB Мой_46EE.2011(v1.0)_INDEX.STATION.2012(v2.0)" xfId="35"/>
    <cellStyle name="_Model_RAB Мой_46EE.2011(v1.0)_INDEX.STATION.2012(v2.1)" xfId="36"/>
    <cellStyle name="_Model_RAB Мой_46EE.2011(v1.0)_TEPLO.PREDEL.2012.M(v1.1)_test" xfId="37"/>
    <cellStyle name="_Model_RAB Мой_46EE.2011(v1.2)" xfId="38"/>
    <cellStyle name="_Model_RAB Мой_46EE.2011(v1.2)_FORM5.2012(v1.0)" xfId="39"/>
    <cellStyle name="_Model_RAB Мой_46EE.2011(v1.2)_OREP.INV.GEN.G(v1.0)" xfId="40"/>
    <cellStyle name="_Model_RAB Мой_46EP.2011(v2.0)" xfId="41"/>
    <cellStyle name="_Model_RAB Мой_46EP.2012(v0.1)" xfId="42"/>
    <cellStyle name="_Model_RAB Мой_46TE.2011(v1.0)" xfId="43"/>
    <cellStyle name="_Model_RAB Мой_4DNS.UPDATE.EXAMPLE" xfId="44"/>
    <cellStyle name="_Model_RAB Мой_ARMRAZR" xfId="45"/>
    <cellStyle name="_Model_RAB Мой_BALANCE.WARM.2010.FACT(v1.0)" xfId="46"/>
    <cellStyle name="_Model_RAB Мой_BALANCE.WARM.2010.PLAN" xfId="47"/>
    <cellStyle name="_Model_RAB Мой_BALANCE.WARM.2010.PLAN_FORM5.2012(v1.0)" xfId="48"/>
    <cellStyle name="_Model_RAB Мой_BALANCE.WARM.2010.PLAN_OREP.INV.GEN.G(v1.0)" xfId="49"/>
    <cellStyle name="_Model_RAB Мой_BALANCE.WARM.2011YEAR(v0.7)" xfId="50"/>
    <cellStyle name="_Model_RAB Мой_BALANCE.WARM.2011YEAR(v0.7)_FORM5.2012(v1.0)" xfId="51"/>
    <cellStyle name="_Model_RAB Мой_BALANCE.WARM.2011YEAR(v0.7)_OREP.INV.GEN.G(v1.0)" xfId="52"/>
    <cellStyle name="_Model_RAB Мой_BALANCE.WARM.2011YEAR.NEW.UPDATE.SCHEME" xfId="53"/>
    <cellStyle name="_Model_RAB Мой_CALC.NORMATIV.KU(v0.2)" xfId="54"/>
    <cellStyle name="_Model_RAB Мой_EE.2REK.P2011.4.78(v0.3)" xfId="55"/>
    <cellStyle name="_Model_RAB Мой_FORM3.1.2013(v0.2)" xfId="56"/>
    <cellStyle name="_Model_RAB Мой_FORM3.2013(v1.0)" xfId="57"/>
    <cellStyle name="_Model_RAB Мой_FORM3.REG(v1.0)" xfId="58"/>
    <cellStyle name="_Model_RAB Мой_FORM910.2012(v0.5)" xfId="59"/>
    <cellStyle name="_Model_RAB Мой_FORM910.2012(v0.5)_FORM5.2012(v1.0)" xfId="60"/>
    <cellStyle name="_Model_RAB Мой_FORM910.2012(v1.1)" xfId="61"/>
    <cellStyle name="_Model_RAB Мой_INVEST.EE.PLAN.4.78(v0.1)" xfId="62"/>
    <cellStyle name="_Model_RAB Мой_INVEST.EE.PLAN.4.78(v0.3)" xfId="63"/>
    <cellStyle name="_Model_RAB Мой_INVEST.EE.PLAN.4.78(v1.0)" xfId="64"/>
    <cellStyle name="_Model_RAB Мой_INVEST.EE.PLAN.4.78(v1.0)_FORM11.2013" xfId="65"/>
    <cellStyle name="_Model_RAB Мой_INVEST.EE.PLAN.4.78(v1.0)_PASSPORT.TEPLO.PROIZV(v2.0)" xfId="66"/>
    <cellStyle name="_Model_RAB Мой_INVEST.EE.PLAN.4.78(v1.0)_PASSPORT.TEPLO.PROIZV(v2.0)_MWT.POTERI.SETI.2012(v0.1)" xfId="67"/>
    <cellStyle name="_Model_RAB Мой_INVEST.EE.PLAN.4.78(v1.0)_PASSPORT.TEPLO.PROIZV(v2.0)_PASSPORT.TEPLO.SETI(v2.0f)" xfId="68"/>
    <cellStyle name="_Model_RAB Мой_INVEST.EE.PLAN.4.78(v1.0)_PASSPORT.TEPLO.PROIZV(v2.0)_PASSPORT.TEPLO.SETI_глюк" xfId="69"/>
    <cellStyle name="_Model_RAB Мой_INVEST.EE.PLAN.4.78(v1.0)_PASSPORT.TEPLO.SETI(v2.0f)" xfId="70"/>
    <cellStyle name="_Model_RAB Мой_INVEST.EE.PLAN.4.78(v1.0)_PASSPORT.TEPLO.SETI_глюк" xfId="71"/>
    <cellStyle name="_Model_RAB Мой_INVEST.PLAN.4.78(v0.1)" xfId="72"/>
    <cellStyle name="_Model_RAB Мой_INVEST.WARM.PLAN.4.78(v0.1)" xfId="73"/>
    <cellStyle name="_Model_RAB Мой_INVEST_WARM_PLAN" xfId="74"/>
    <cellStyle name="_Model_RAB Мой_NADB.JNVLP.APTEKA.2012(v1.0)_21_02_12" xfId="75"/>
    <cellStyle name="_Model_RAB Мой_NADB.JNVLS.APTEKA.2011(v1.3.3)" xfId="76"/>
    <cellStyle name="_Model_RAB Мой_NADB.JNVLS.APTEKA.2011(v1.3.3)_46TE.2011(v1.0)" xfId="77"/>
    <cellStyle name="_Model_RAB Мой_NADB.JNVLS.APTEKA.2011(v1.3.3)_INDEX.STATION.2012(v1.0)_" xfId="78"/>
    <cellStyle name="_Model_RAB Мой_NADB.JNVLS.APTEKA.2011(v1.3.3)_INDEX.STATION.2012(v2.0)" xfId="79"/>
    <cellStyle name="_Model_RAB Мой_NADB.JNVLS.APTEKA.2011(v1.3.3)_INDEX.STATION.2012(v2.1)" xfId="80"/>
    <cellStyle name="_Model_RAB Мой_NADB.JNVLS.APTEKA.2011(v1.3.3)_TEPLO.PREDEL.2012.M(v1.1)_test" xfId="81"/>
    <cellStyle name="_Model_RAB Мой_NADB.JNVLS.APTEKA.2011(v1.3.4)" xfId="82"/>
    <cellStyle name="_Model_RAB Мой_NADB.JNVLS.APTEKA.2011(v1.3.4)_46TE.2011(v1.0)" xfId="83"/>
    <cellStyle name="_Model_RAB Мой_NADB.JNVLS.APTEKA.2011(v1.3.4)_INDEX.STATION.2012(v1.0)_" xfId="84"/>
    <cellStyle name="_Model_RAB Мой_NADB.JNVLS.APTEKA.2011(v1.3.4)_INDEX.STATION.2012(v2.0)" xfId="85"/>
    <cellStyle name="_Model_RAB Мой_NADB.JNVLS.APTEKA.2011(v1.3.4)_INDEX.STATION.2012(v2.1)" xfId="86"/>
    <cellStyle name="_Model_RAB Мой_NADB.JNVLS.APTEKA.2011(v1.3.4)_TEPLO.PREDEL.2012.M(v1.1)_test" xfId="87"/>
    <cellStyle name="_Model_RAB Мой_PASSPORT.TEPLO.PROIZV(v2.1)" xfId="88"/>
    <cellStyle name="_Model_RAB Мой_PASSPORT.TEPLO.SETI(v1.0)" xfId="89"/>
    <cellStyle name="_Model_RAB Мой_PR.PROG.WARM.NOTCOMBI.2012.2.16_v1.4(04.04.11) " xfId="90"/>
    <cellStyle name="_Model_RAB Мой_PREDEL.JKH.UTV.2011(v1.0.1)" xfId="91"/>
    <cellStyle name="_Model_RAB Мой_PREDEL.JKH.UTV.2011(v1.0.1)_46TE.2011(v1.0)" xfId="92"/>
    <cellStyle name="_Model_RAB Мой_PREDEL.JKH.UTV.2011(v1.0.1)_INDEX.STATION.2012(v1.0)_" xfId="93"/>
    <cellStyle name="_Model_RAB Мой_PREDEL.JKH.UTV.2011(v1.0.1)_INDEX.STATION.2012(v2.0)" xfId="94"/>
    <cellStyle name="_Model_RAB Мой_PREDEL.JKH.UTV.2011(v1.0.1)_INDEX.STATION.2012(v2.1)" xfId="95"/>
    <cellStyle name="_Model_RAB Мой_PREDEL.JKH.UTV.2011(v1.0.1)_TEPLO.PREDEL.2012.M(v1.1)_test" xfId="96"/>
    <cellStyle name="_Model_RAB Мой_PREDEL.JKH.UTV.2011(v1.1)" xfId="97"/>
    <cellStyle name="_Model_RAB Мой_PREDEL.JKH.UTV.2011(v1.1)_FORM5.2012(v1.0)" xfId="98"/>
    <cellStyle name="_Model_RAB Мой_PREDEL.JKH.UTV.2011(v1.1)_OREP.INV.GEN.G(v1.0)" xfId="99"/>
    <cellStyle name="_Model_RAB Мой_REP.BLR.2012(v1.0)" xfId="100"/>
    <cellStyle name="_Model_RAB Мой_TEPLO.PREDEL.2012.M(v1.1)" xfId="101"/>
    <cellStyle name="_Model_RAB Мой_TEST.TEMPLATE" xfId="102"/>
    <cellStyle name="_Model_RAB Мой_UPDATE.46EE.2011.TO.1.1" xfId="103"/>
    <cellStyle name="_Model_RAB Мой_UPDATE.46TE.2011.TO.1.1" xfId="104"/>
    <cellStyle name="_Model_RAB Мой_UPDATE.46TE.2011.TO.1.2" xfId="105"/>
    <cellStyle name="_Model_RAB Мой_UPDATE.BALANCE.WARM.2011YEAR.TO.1.1" xfId="106"/>
    <cellStyle name="_Model_RAB Мой_UPDATE.BALANCE.WARM.2011YEAR.TO.1.1_46TE.2011(v1.0)" xfId="107"/>
    <cellStyle name="_Model_RAB Мой_UPDATE.BALANCE.WARM.2011YEAR.TO.1.1_INDEX.STATION.2012(v1.0)_" xfId="108"/>
    <cellStyle name="_Model_RAB Мой_UPDATE.BALANCE.WARM.2011YEAR.TO.1.1_INDEX.STATION.2012(v2.0)" xfId="109"/>
    <cellStyle name="_Model_RAB Мой_UPDATE.BALANCE.WARM.2011YEAR.TO.1.1_INDEX.STATION.2012(v2.1)" xfId="110"/>
    <cellStyle name="_Model_RAB Мой_UPDATE.BALANCE.WARM.2011YEAR.TO.1.1_OREP.KU.2011.MONTHLY.02(v1.1)" xfId="111"/>
    <cellStyle name="_Model_RAB Мой_UPDATE.BALANCE.WARM.2011YEAR.TO.1.1_TEPLO.PREDEL.2012.M(v1.1)_test" xfId="112"/>
    <cellStyle name="_Model_RAB Мой_UPDATE.NADB.JNVLS.APTEKA.2011.TO.1.3.4" xfId="113"/>
    <cellStyle name="_Model_RAB Мой_Книга2_PR.PROG.WARM.NOTCOMBI.2012.2.16_v1.4(04.04.11) " xfId="114"/>
    <cellStyle name="_Model_RAB_MRSK_svod" xfId="115"/>
    <cellStyle name="_Model_RAB_MRSK_svod 2" xfId="116"/>
    <cellStyle name="_Model_RAB_MRSK_svod 2_OREP.KU.2011.MONTHLY.02(v0.1)" xfId="117"/>
    <cellStyle name="_Model_RAB_MRSK_svod 2_OREP.KU.2011.MONTHLY.02(v0.4)" xfId="118"/>
    <cellStyle name="_Model_RAB_MRSK_svod 2_OREP.KU.2011.MONTHLY.11(v1.4)" xfId="119"/>
    <cellStyle name="_Model_RAB_MRSK_svod 2_UPDATE.OREP.KU.2011.MONTHLY.02.TO.1.2" xfId="120"/>
    <cellStyle name="_Model_RAB_MRSK_svod_46EE.2011(v1.0)" xfId="121"/>
    <cellStyle name="_Model_RAB_MRSK_svod_46EE.2011(v1.0)_46TE.2011(v1.0)" xfId="122"/>
    <cellStyle name="_Model_RAB_MRSK_svod_46EE.2011(v1.0)_INDEX.STATION.2012(v1.0)_" xfId="123"/>
    <cellStyle name="_Model_RAB_MRSK_svod_46EE.2011(v1.0)_INDEX.STATION.2012(v2.0)" xfId="124"/>
    <cellStyle name="_Model_RAB_MRSK_svod_46EE.2011(v1.0)_INDEX.STATION.2012(v2.1)" xfId="125"/>
    <cellStyle name="_Model_RAB_MRSK_svod_46EE.2011(v1.0)_TEPLO.PREDEL.2012.M(v1.1)_test" xfId="126"/>
    <cellStyle name="_Model_RAB_MRSK_svod_46EE.2011(v1.2)" xfId="127"/>
    <cellStyle name="_Model_RAB_MRSK_svod_46EE.2011(v1.2)_FORM5.2012(v1.0)" xfId="128"/>
    <cellStyle name="_Model_RAB_MRSK_svod_46EE.2011(v1.2)_OREP.INV.GEN.G(v1.0)"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0.PLAN_FORM5.2012(v1.0)" xfId="137"/>
    <cellStyle name="_Model_RAB_MRSK_svod_BALANCE.WARM.2010.PLAN_OREP.INV.GEN.G(v1.0)" xfId="138"/>
    <cellStyle name="_Model_RAB_MRSK_svod_BALANCE.WARM.2011YEAR(v0.7)" xfId="139"/>
    <cellStyle name="_Model_RAB_MRSK_svod_BALANCE.WARM.2011YEAR(v0.7)_FORM5.2012(v1.0)" xfId="140"/>
    <cellStyle name="_Model_RAB_MRSK_svod_BALANCE.WARM.2011YEAR(v0.7)_OREP.INV.GEN.G(v1.0)" xfId="141"/>
    <cellStyle name="_Model_RAB_MRSK_svod_BALANCE.WARM.2011YEAR.NEW.UPDATE.SCHEME" xfId="142"/>
    <cellStyle name="_Model_RAB_MRSK_svod_CALC.NORMATIV.KU(v0.2)" xfId="143"/>
    <cellStyle name="_Model_RAB_MRSK_svod_EE.2REK.P2011.4.78(v0.3)" xfId="144"/>
    <cellStyle name="_Model_RAB_MRSK_svod_FORM3.1.2013(v0.2)" xfId="145"/>
    <cellStyle name="_Model_RAB_MRSK_svod_FORM3.2013(v1.0)" xfId="146"/>
    <cellStyle name="_Model_RAB_MRSK_svod_FORM3.REG(v1.0)" xfId="147"/>
    <cellStyle name="_Model_RAB_MRSK_svod_FORM910.2012(v0.5)" xfId="148"/>
    <cellStyle name="_Model_RAB_MRSK_svod_FORM910.2012(v0.5)_FORM5.2012(v1.0)" xfId="149"/>
    <cellStyle name="_Model_RAB_MRSK_svod_FORM910.2012(v1.1)" xfId="150"/>
    <cellStyle name="_Model_RAB_MRSK_svod_INVEST.EE.PLAN.4.78(v0.1)" xfId="151"/>
    <cellStyle name="_Model_RAB_MRSK_svod_INVEST.EE.PLAN.4.78(v0.3)" xfId="152"/>
    <cellStyle name="_Model_RAB_MRSK_svod_INVEST.EE.PLAN.4.78(v1.0)" xfId="153"/>
    <cellStyle name="_Model_RAB_MRSK_svod_INVEST.EE.PLAN.4.78(v1.0)_FORM11.2013" xfId="154"/>
    <cellStyle name="_Model_RAB_MRSK_svod_INVEST.EE.PLAN.4.78(v1.0)_PASSPORT.TEPLO.PROIZV(v2.0)" xfId="155"/>
    <cellStyle name="_Model_RAB_MRSK_svod_INVEST.EE.PLAN.4.78(v1.0)_PASSPORT.TEPLO.PROIZV(v2.0)_MWT.POTERI.SETI.2012(v0.1)" xfId="156"/>
    <cellStyle name="_Model_RAB_MRSK_svod_INVEST.EE.PLAN.4.78(v1.0)_PASSPORT.TEPLO.PROIZV(v2.0)_PASSPORT.TEPLO.SETI(v2.0f)" xfId="157"/>
    <cellStyle name="_Model_RAB_MRSK_svod_INVEST.EE.PLAN.4.78(v1.0)_PASSPORT.TEPLO.PROIZV(v2.0)_PASSPORT.TEPLO.SETI_глюк" xfId="158"/>
    <cellStyle name="_Model_RAB_MRSK_svod_INVEST.EE.PLAN.4.78(v1.0)_PASSPORT.TEPLO.SETI(v2.0f)" xfId="159"/>
    <cellStyle name="_Model_RAB_MRSK_svod_INVEST.EE.PLAN.4.78(v1.0)_PASSPORT.TEPLO.SETI_глюк" xfId="160"/>
    <cellStyle name="_Model_RAB_MRSK_svod_INVEST.PLAN.4.78(v0.1)" xfId="161"/>
    <cellStyle name="_Model_RAB_MRSK_svod_INVEST.WARM.PLAN.4.78(v0.1)" xfId="162"/>
    <cellStyle name="_Model_RAB_MRSK_svod_INVEST_WARM_PLAN" xfId="163"/>
    <cellStyle name="_Model_RAB_MRSK_svod_NADB.JNVLP.APTEKA.2012(v1.0)_21_02_12" xfId="164"/>
    <cellStyle name="_Model_RAB_MRSK_svod_NADB.JNVLS.APTEKA.2011(v1.3.3)" xfId="165"/>
    <cellStyle name="_Model_RAB_MRSK_svod_NADB.JNVLS.APTEKA.2011(v1.3.3)_46TE.2011(v1.0)" xfId="166"/>
    <cellStyle name="_Model_RAB_MRSK_svod_NADB.JNVLS.APTEKA.2011(v1.3.3)_INDEX.STATION.2012(v1.0)_" xfId="167"/>
    <cellStyle name="_Model_RAB_MRSK_svod_NADB.JNVLS.APTEKA.2011(v1.3.3)_INDEX.STATION.2012(v2.0)" xfId="168"/>
    <cellStyle name="_Model_RAB_MRSK_svod_NADB.JNVLS.APTEKA.2011(v1.3.3)_INDEX.STATION.2012(v2.1)" xfId="169"/>
    <cellStyle name="_Model_RAB_MRSK_svod_NADB.JNVLS.APTEKA.2011(v1.3.3)_TEPLO.PREDEL.2012.M(v1.1)_test" xfId="170"/>
    <cellStyle name="_Model_RAB_MRSK_svod_NADB.JNVLS.APTEKA.2011(v1.3.4)" xfId="171"/>
    <cellStyle name="_Model_RAB_MRSK_svod_NADB.JNVLS.APTEKA.2011(v1.3.4)_46TE.2011(v1.0)" xfId="172"/>
    <cellStyle name="_Model_RAB_MRSK_svod_NADB.JNVLS.APTEKA.2011(v1.3.4)_INDEX.STATION.2012(v1.0)_" xfId="173"/>
    <cellStyle name="_Model_RAB_MRSK_svod_NADB.JNVLS.APTEKA.2011(v1.3.4)_INDEX.STATION.2012(v2.0)" xfId="174"/>
    <cellStyle name="_Model_RAB_MRSK_svod_NADB.JNVLS.APTEKA.2011(v1.3.4)_INDEX.STATION.2012(v2.1)" xfId="175"/>
    <cellStyle name="_Model_RAB_MRSK_svod_NADB.JNVLS.APTEKA.2011(v1.3.4)_TEPLO.PREDEL.2012.M(v1.1)_test" xfId="176"/>
    <cellStyle name="_Model_RAB_MRSK_svod_PASSPORT.TEPLO.PROIZV(v2.1)" xfId="177"/>
    <cellStyle name="_Model_RAB_MRSK_svod_PASSPORT.TEPLO.SETI(v1.0)" xfId="178"/>
    <cellStyle name="_Model_RAB_MRSK_svod_PR.PROG.WARM.NOTCOMBI.2012.2.16_v1.4(04.04.11) " xfId="179"/>
    <cellStyle name="_Model_RAB_MRSK_svod_PREDEL.JKH.UTV.2011(v1.0.1)" xfId="180"/>
    <cellStyle name="_Model_RAB_MRSK_svod_PREDEL.JKH.UTV.2011(v1.0.1)_46TE.2011(v1.0)" xfId="181"/>
    <cellStyle name="_Model_RAB_MRSK_svod_PREDEL.JKH.UTV.2011(v1.0.1)_INDEX.STATION.2012(v1.0)_" xfId="182"/>
    <cellStyle name="_Model_RAB_MRSK_svod_PREDEL.JKH.UTV.2011(v1.0.1)_INDEX.STATION.2012(v2.0)" xfId="183"/>
    <cellStyle name="_Model_RAB_MRSK_svod_PREDEL.JKH.UTV.2011(v1.0.1)_INDEX.STATION.2012(v2.1)" xfId="184"/>
    <cellStyle name="_Model_RAB_MRSK_svod_PREDEL.JKH.UTV.2011(v1.0.1)_TEPLO.PREDEL.2012.M(v1.1)_test" xfId="185"/>
    <cellStyle name="_Model_RAB_MRSK_svod_PREDEL.JKH.UTV.2011(v1.1)" xfId="186"/>
    <cellStyle name="_Model_RAB_MRSK_svod_PREDEL.JKH.UTV.2011(v1.1)_FORM5.2012(v1.0)" xfId="187"/>
    <cellStyle name="_Model_RAB_MRSK_svod_PREDEL.JKH.UTV.2011(v1.1)_OREP.INV.GEN.G(v1.0)" xfId="188"/>
    <cellStyle name="_Model_RAB_MRSK_svod_REP.BLR.2012(v1.0)" xfId="189"/>
    <cellStyle name="_Model_RAB_MRSK_svod_TEPLO.PREDEL.2012.M(v1.1)" xfId="190"/>
    <cellStyle name="_Model_RAB_MRSK_svod_TEST.TEMPLATE" xfId="191"/>
    <cellStyle name="_Model_RAB_MRSK_svod_UPDATE.46EE.2011.TO.1.1" xfId="192"/>
    <cellStyle name="_Model_RAB_MRSK_svod_UPDATE.46TE.2011.TO.1.1" xfId="193"/>
    <cellStyle name="_Model_RAB_MRSK_svod_UPDATE.46TE.2011.TO.1.2" xfId="194"/>
    <cellStyle name="_Model_RAB_MRSK_svod_UPDATE.BALANCE.WARM.2011YEAR.TO.1.1" xfId="195"/>
    <cellStyle name="_Model_RAB_MRSK_svod_UPDATE.BALANCE.WARM.2011YEAR.TO.1.1_46TE.2011(v1.0)" xfId="196"/>
    <cellStyle name="_Model_RAB_MRSK_svod_UPDATE.BALANCE.WARM.2011YEAR.TO.1.1_INDEX.STATION.2012(v1.0)_" xfId="197"/>
    <cellStyle name="_Model_RAB_MRSK_svod_UPDATE.BALANCE.WARM.2011YEAR.TO.1.1_INDEX.STATION.2012(v2.0)" xfId="198"/>
    <cellStyle name="_Model_RAB_MRSK_svod_UPDATE.BALANCE.WARM.2011YEAR.TO.1.1_INDEX.STATION.2012(v2.1)" xfId="199"/>
    <cellStyle name="_Model_RAB_MRSK_svod_UPDATE.BALANCE.WARM.2011YEAR.TO.1.1_OREP.KU.2011.MONTHLY.02(v1.1)" xfId="200"/>
    <cellStyle name="_Model_RAB_MRSK_svod_UPDATE.BALANCE.WARM.2011YEAR.TO.1.1_TEPLO.PREDEL.2012.M(v1.1)_test" xfId="201"/>
    <cellStyle name="_Model_RAB_MRSK_svod_UPDATE.NADB.JNVLS.APTEKA.2011.TO.1.3.4" xfId="202"/>
    <cellStyle name="_Model_RAB_MRSK_svod_Книга2_PR.PROG.WARM.NOTCOMBI.2012.2.16_v1.4(04.04.11) " xfId="203"/>
    <cellStyle name="_Plug" xfId="204"/>
    <cellStyle name="_Plug_4DNS.UPDATE.EXAMPLE" xfId="205"/>
    <cellStyle name="_Plug_Исходная вода" xfId="206"/>
    <cellStyle name="_Plug_Котлы ТЭС" xfId="207"/>
    <cellStyle name="_Plug_ТЭЦ" xfId="208"/>
    <cellStyle name="_Бюджет2006_ПОКАЗАТЕЛИ СВОДНЫЕ" xfId="209"/>
    <cellStyle name="_ВО ОП ТЭС-ОТ- 2007" xfId="210"/>
    <cellStyle name="_ВО ОП ТЭС-ОТ- 2007_Новая инструкция1_фст" xfId="211"/>
    <cellStyle name="_ВФ ОАО ТЭС-ОТ- 2009" xfId="212"/>
    <cellStyle name="_ВФ ОАО ТЭС-ОТ- 2009_Новая инструкция1_фст" xfId="213"/>
    <cellStyle name="_выручка по присоединениям2" xfId="214"/>
    <cellStyle name="_выручка по присоединениям2_Новая инструкция1_фст" xfId="215"/>
    <cellStyle name="_Договор аренды ЯЭ с разбивкой" xfId="216"/>
    <cellStyle name="_Договор аренды ЯЭ с разбивкой_Новая инструкция1_фст" xfId="217"/>
    <cellStyle name="_Защита ФЗП" xfId="218"/>
    <cellStyle name="_Исходные данные для модели" xfId="219"/>
    <cellStyle name="_Исходные данные для модели_Новая инструкция1_фст" xfId="220"/>
    <cellStyle name="_Консолидация-2008-проект-new" xfId="221"/>
    <cellStyle name="_МОДЕЛЬ_1 (2)" xfId="222"/>
    <cellStyle name="_МОДЕЛЬ_1 (2) 2" xfId="223"/>
    <cellStyle name="_МОДЕЛЬ_1 (2) 2_OREP.KU.2011.MONTHLY.02(v0.1)" xfId="224"/>
    <cellStyle name="_МОДЕЛЬ_1 (2) 2_OREP.KU.2011.MONTHLY.02(v0.4)" xfId="225"/>
    <cellStyle name="_МОДЕЛЬ_1 (2) 2_OREP.KU.2011.MONTHLY.11(v1.4)" xfId="226"/>
    <cellStyle name="_МОДЕЛЬ_1 (2) 2_UPDATE.OREP.KU.2011.MONTHLY.02.TO.1.2" xfId="227"/>
    <cellStyle name="_МОДЕЛЬ_1 (2)_46EE.2011(v1.0)" xfId="228"/>
    <cellStyle name="_МОДЕЛЬ_1 (2)_46EE.2011(v1.0)_46TE.2011(v1.0)" xfId="229"/>
    <cellStyle name="_МОДЕЛЬ_1 (2)_46EE.2011(v1.0)_INDEX.STATION.2012(v1.0)_" xfId="230"/>
    <cellStyle name="_МОДЕЛЬ_1 (2)_46EE.2011(v1.0)_INDEX.STATION.2012(v2.0)" xfId="231"/>
    <cellStyle name="_МОДЕЛЬ_1 (2)_46EE.2011(v1.0)_INDEX.STATION.2012(v2.1)" xfId="232"/>
    <cellStyle name="_МОДЕЛЬ_1 (2)_46EE.2011(v1.0)_TEPLO.PREDEL.2012.M(v1.1)_test" xfId="233"/>
    <cellStyle name="_МОДЕЛЬ_1 (2)_46EE.2011(v1.2)" xfId="234"/>
    <cellStyle name="_МОДЕЛЬ_1 (2)_46EE.2011(v1.2)_FORM5.2012(v1.0)" xfId="235"/>
    <cellStyle name="_МОДЕЛЬ_1 (2)_46EE.2011(v1.2)_OREP.INV.GEN.G(v1.0)" xfId="236"/>
    <cellStyle name="_МОДЕЛЬ_1 (2)_46EP.2011(v2.0)" xfId="237"/>
    <cellStyle name="_МОДЕЛЬ_1 (2)_46EP.2012(v0.1)" xfId="238"/>
    <cellStyle name="_МОДЕЛЬ_1 (2)_46TE.2011(v1.0)" xfId="239"/>
    <cellStyle name="_МОДЕЛЬ_1 (2)_4DNS.UPDATE.EXAMPLE" xfId="240"/>
    <cellStyle name="_МОДЕЛЬ_1 (2)_ARMRAZR" xfId="241"/>
    <cellStyle name="_МОДЕЛЬ_1 (2)_BALANCE.WARM.2010.FACT(v1.0)" xfId="242"/>
    <cellStyle name="_МОДЕЛЬ_1 (2)_BALANCE.WARM.2010.PLAN" xfId="243"/>
    <cellStyle name="_МОДЕЛЬ_1 (2)_BALANCE.WARM.2010.PLAN_FORM5.2012(v1.0)" xfId="244"/>
    <cellStyle name="_МОДЕЛЬ_1 (2)_BALANCE.WARM.2010.PLAN_OREP.INV.GEN.G(v1.0)" xfId="245"/>
    <cellStyle name="_МОДЕЛЬ_1 (2)_BALANCE.WARM.2011YEAR(v0.7)" xfId="246"/>
    <cellStyle name="_МОДЕЛЬ_1 (2)_BALANCE.WARM.2011YEAR(v0.7)_FORM5.2012(v1.0)" xfId="247"/>
    <cellStyle name="_МОДЕЛЬ_1 (2)_BALANCE.WARM.2011YEAR(v0.7)_OREP.INV.GEN.G(v1.0)" xfId="248"/>
    <cellStyle name="_МОДЕЛЬ_1 (2)_BALANCE.WARM.2011YEAR.NEW.UPDATE.SCHEME" xfId="249"/>
    <cellStyle name="_МОДЕЛЬ_1 (2)_CALC.NORMATIV.KU(v0.2)" xfId="250"/>
    <cellStyle name="_МОДЕЛЬ_1 (2)_EE.2REK.P2011.4.78(v0.3)" xfId="251"/>
    <cellStyle name="_МОДЕЛЬ_1 (2)_FORM3.1.2013(v0.2)" xfId="252"/>
    <cellStyle name="_МОДЕЛЬ_1 (2)_FORM3.2013(v1.0)" xfId="253"/>
    <cellStyle name="_МОДЕЛЬ_1 (2)_FORM3.REG(v1.0)" xfId="254"/>
    <cellStyle name="_МОДЕЛЬ_1 (2)_FORM910.2012(v0.5)" xfId="255"/>
    <cellStyle name="_МОДЕЛЬ_1 (2)_FORM910.2012(v0.5)_FORM5.2012(v1.0)" xfId="256"/>
    <cellStyle name="_МОДЕЛЬ_1 (2)_FORM910.2012(v1.1)" xfId="257"/>
    <cellStyle name="_МОДЕЛЬ_1 (2)_INVEST.EE.PLAN.4.78(v0.1)" xfId="258"/>
    <cellStyle name="_МОДЕЛЬ_1 (2)_INVEST.EE.PLAN.4.78(v0.3)" xfId="259"/>
    <cellStyle name="_МОДЕЛЬ_1 (2)_INVEST.EE.PLAN.4.78(v1.0)" xfId="260"/>
    <cellStyle name="_МОДЕЛЬ_1 (2)_INVEST.EE.PLAN.4.78(v1.0)_FORM11.2013" xfId="261"/>
    <cellStyle name="_МОДЕЛЬ_1 (2)_INVEST.EE.PLAN.4.78(v1.0)_PASSPORT.TEPLO.PROIZV(v2.0)" xfId="262"/>
    <cellStyle name="_МОДЕЛЬ_1 (2)_INVEST.EE.PLAN.4.78(v1.0)_PASSPORT.TEPLO.PROIZV(v2.0)_MWT.POTERI.SETI.2012(v0.1)" xfId="263"/>
    <cellStyle name="_МОДЕЛЬ_1 (2)_INVEST.EE.PLAN.4.78(v1.0)_PASSPORT.TEPLO.PROIZV(v2.0)_PASSPORT.TEPLO.SETI(v2.0f)" xfId="264"/>
    <cellStyle name="_МОДЕЛЬ_1 (2)_INVEST.EE.PLAN.4.78(v1.0)_PASSPORT.TEPLO.PROIZV(v2.0)_PASSPORT.TEPLO.SETI_глюк" xfId="265"/>
    <cellStyle name="_МОДЕЛЬ_1 (2)_INVEST.EE.PLAN.4.78(v1.0)_PASSPORT.TEPLO.SETI(v2.0f)" xfId="266"/>
    <cellStyle name="_МОДЕЛЬ_1 (2)_INVEST.EE.PLAN.4.78(v1.0)_PASSPORT.TEPLO.SETI_глюк" xfId="267"/>
    <cellStyle name="_МОДЕЛЬ_1 (2)_INVEST.PLAN.4.78(v0.1)" xfId="268"/>
    <cellStyle name="_МОДЕЛЬ_1 (2)_INVEST.WARM.PLAN.4.78(v0.1)" xfId="269"/>
    <cellStyle name="_МОДЕЛЬ_1 (2)_INVEST_WARM_PLAN" xfId="270"/>
    <cellStyle name="_МОДЕЛЬ_1 (2)_NADB.JNVLP.APTEKA.2012(v1.0)_21_02_12" xfId="271"/>
    <cellStyle name="_МОДЕЛЬ_1 (2)_NADB.JNVLS.APTEKA.2011(v1.3.3)" xfId="272"/>
    <cellStyle name="_МОДЕЛЬ_1 (2)_NADB.JNVLS.APTEKA.2011(v1.3.3)_46TE.2011(v1.0)" xfId="273"/>
    <cellStyle name="_МОДЕЛЬ_1 (2)_NADB.JNVLS.APTEKA.2011(v1.3.3)_INDEX.STATION.2012(v1.0)_" xfId="274"/>
    <cellStyle name="_МОДЕЛЬ_1 (2)_NADB.JNVLS.APTEKA.2011(v1.3.3)_INDEX.STATION.2012(v2.0)" xfId="275"/>
    <cellStyle name="_МОДЕЛЬ_1 (2)_NADB.JNVLS.APTEKA.2011(v1.3.3)_INDEX.STATION.2012(v2.1)" xfId="276"/>
    <cellStyle name="_МОДЕЛЬ_1 (2)_NADB.JNVLS.APTEKA.2011(v1.3.3)_TEPLO.PREDEL.2012.M(v1.1)_test" xfId="277"/>
    <cellStyle name="_МОДЕЛЬ_1 (2)_NADB.JNVLS.APTEKA.2011(v1.3.4)" xfId="278"/>
    <cellStyle name="_МОДЕЛЬ_1 (2)_NADB.JNVLS.APTEKA.2011(v1.3.4)_46TE.2011(v1.0)" xfId="279"/>
    <cellStyle name="_МОДЕЛЬ_1 (2)_NADB.JNVLS.APTEKA.2011(v1.3.4)_INDEX.STATION.2012(v1.0)_" xfId="280"/>
    <cellStyle name="_МОДЕЛЬ_1 (2)_NADB.JNVLS.APTEKA.2011(v1.3.4)_INDEX.STATION.2012(v2.0)" xfId="281"/>
    <cellStyle name="_МОДЕЛЬ_1 (2)_NADB.JNVLS.APTEKA.2011(v1.3.4)_INDEX.STATION.2012(v2.1)" xfId="282"/>
    <cellStyle name="_МОДЕЛЬ_1 (2)_NADB.JNVLS.APTEKA.2011(v1.3.4)_TEPLO.PREDEL.2012.M(v1.1)_test" xfId="283"/>
    <cellStyle name="_МОДЕЛЬ_1 (2)_PASSPORT.TEPLO.PROIZV(v2.1)" xfId="284"/>
    <cellStyle name="_МОДЕЛЬ_1 (2)_PASSPORT.TEPLO.SETI(v1.0)" xfId="285"/>
    <cellStyle name="_МОДЕЛЬ_1 (2)_PR.PROG.WARM.NOTCOMBI.2012.2.16_v1.4(04.04.11) " xfId="286"/>
    <cellStyle name="_МОДЕЛЬ_1 (2)_PREDEL.JKH.UTV.2011(v1.0.1)" xfId="287"/>
    <cellStyle name="_МОДЕЛЬ_1 (2)_PREDEL.JKH.UTV.2011(v1.0.1)_46TE.2011(v1.0)" xfId="288"/>
    <cellStyle name="_МОДЕЛЬ_1 (2)_PREDEL.JKH.UTV.2011(v1.0.1)_INDEX.STATION.2012(v1.0)_" xfId="289"/>
    <cellStyle name="_МОДЕЛЬ_1 (2)_PREDEL.JKH.UTV.2011(v1.0.1)_INDEX.STATION.2012(v2.0)" xfId="290"/>
    <cellStyle name="_МОДЕЛЬ_1 (2)_PREDEL.JKH.UTV.2011(v1.0.1)_INDEX.STATION.2012(v2.1)" xfId="291"/>
    <cellStyle name="_МОДЕЛЬ_1 (2)_PREDEL.JKH.UTV.2011(v1.0.1)_TEPLO.PREDEL.2012.M(v1.1)_test" xfId="292"/>
    <cellStyle name="_МОДЕЛЬ_1 (2)_PREDEL.JKH.UTV.2011(v1.1)" xfId="293"/>
    <cellStyle name="_МОДЕЛЬ_1 (2)_PREDEL.JKH.UTV.2011(v1.1)_FORM5.2012(v1.0)" xfId="294"/>
    <cellStyle name="_МОДЕЛЬ_1 (2)_PREDEL.JKH.UTV.2011(v1.1)_OREP.INV.GEN.G(v1.0)" xfId="295"/>
    <cellStyle name="_МОДЕЛЬ_1 (2)_REP.BLR.2012(v1.0)" xfId="296"/>
    <cellStyle name="_МОДЕЛЬ_1 (2)_TEPLO.PREDEL.2012.M(v1.1)" xfId="297"/>
    <cellStyle name="_МОДЕЛЬ_1 (2)_TEST.TEMPLATE" xfId="298"/>
    <cellStyle name="_МОДЕЛЬ_1 (2)_UPDATE.46EE.2011.TO.1.1" xfId="299"/>
    <cellStyle name="_МОДЕЛЬ_1 (2)_UPDATE.46TE.2011.TO.1.1" xfId="300"/>
    <cellStyle name="_МОДЕЛЬ_1 (2)_UPDATE.46TE.2011.TO.1.2" xfId="301"/>
    <cellStyle name="_МОДЕЛЬ_1 (2)_UPDATE.BALANCE.WARM.2011YEAR.TO.1.1" xfId="302"/>
    <cellStyle name="_МОДЕЛЬ_1 (2)_UPDATE.BALANCE.WARM.2011YEAR.TO.1.1_46TE.2011(v1.0)" xfId="303"/>
    <cellStyle name="_МОДЕЛЬ_1 (2)_UPDATE.BALANCE.WARM.2011YEAR.TO.1.1_INDEX.STATION.2012(v1.0)_" xfId="304"/>
    <cellStyle name="_МОДЕЛЬ_1 (2)_UPDATE.BALANCE.WARM.2011YEAR.TO.1.1_INDEX.STATION.2012(v2.0)" xfId="305"/>
    <cellStyle name="_МОДЕЛЬ_1 (2)_UPDATE.BALANCE.WARM.2011YEAR.TO.1.1_INDEX.STATION.2012(v2.1)" xfId="306"/>
    <cellStyle name="_МОДЕЛЬ_1 (2)_UPDATE.BALANCE.WARM.2011YEAR.TO.1.1_OREP.KU.2011.MONTHLY.02(v1.1)" xfId="307"/>
    <cellStyle name="_МОДЕЛЬ_1 (2)_UPDATE.BALANCE.WARM.2011YEAR.TO.1.1_TEPLO.PREDEL.2012.M(v1.1)_test" xfId="308"/>
    <cellStyle name="_МОДЕЛЬ_1 (2)_UPDATE.NADB.JNVLS.APTEKA.2011.TO.1.3.4" xfId="309"/>
    <cellStyle name="_МОДЕЛЬ_1 (2)_Книга2_PR.PROG.WARM.NOTCOMBI.2012.2.16_v1.4(04.04.11) " xfId="310"/>
    <cellStyle name="_НВВ 2009 постатейно свод по филиалам_09_02_09" xfId="311"/>
    <cellStyle name="_НВВ 2009 постатейно свод по филиалам_09_02_09_Новая инструкция1_фст" xfId="312"/>
    <cellStyle name="_НВВ 2009 постатейно свод по филиалам_для Валентина" xfId="313"/>
    <cellStyle name="_НВВ 2009 постатейно свод по филиалам_для Валентина_Новая инструкция1_фст" xfId="314"/>
    <cellStyle name="_Омск" xfId="315"/>
    <cellStyle name="_Омск_Новая инструкция1_фст" xfId="316"/>
    <cellStyle name="_ОТ ИД 2009" xfId="317"/>
    <cellStyle name="_ОТ ИД 2009_Новая инструкция1_фст" xfId="318"/>
    <cellStyle name="_пр 5 тариф RAB" xfId="319"/>
    <cellStyle name="_пр 5 тариф RAB 2" xfId="320"/>
    <cellStyle name="_пр 5 тариф RAB 2_OREP.KU.2011.MONTHLY.02(v0.1)" xfId="321"/>
    <cellStyle name="_пр 5 тариф RAB 2_OREP.KU.2011.MONTHLY.02(v0.4)" xfId="322"/>
    <cellStyle name="_пр 5 тариф RAB 2_OREP.KU.2011.MONTHLY.11(v1.4)" xfId="323"/>
    <cellStyle name="_пр 5 тариф RAB 2_UPDATE.OREP.KU.2011.MONTHLY.02.TO.1.2" xfId="324"/>
    <cellStyle name="_пр 5 тариф RAB_46EE.2011(v1.0)" xfId="325"/>
    <cellStyle name="_пр 5 тариф RAB_46EE.2011(v1.0)_46TE.2011(v1.0)" xfId="326"/>
    <cellStyle name="_пр 5 тариф RAB_46EE.2011(v1.0)_INDEX.STATION.2012(v1.0)_" xfId="327"/>
    <cellStyle name="_пр 5 тариф RAB_46EE.2011(v1.0)_INDEX.STATION.2012(v2.0)" xfId="328"/>
    <cellStyle name="_пр 5 тариф RAB_46EE.2011(v1.0)_INDEX.STATION.2012(v2.1)" xfId="329"/>
    <cellStyle name="_пр 5 тариф RAB_46EE.2011(v1.0)_TEPLO.PREDEL.2012.M(v1.1)_test" xfId="330"/>
    <cellStyle name="_пр 5 тариф RAB_46EE.2011(v1.2)" xfId="331"/>
    <cellStyle name="_пр 5 тариф RAB_46EE.2011(v1.2)_FORM5.2012(v1.0)" xfId="332"/>
    <cellStyle name="_пр 5 тариф RAB_46EE.2011(v1.2)_OREP.INV.GEN.G(v1.0)" xfId="333"/>
    <cellStyle name="_пр 5 тариф RAB_46EP.2011(v2.0)" xfId="334"/>
    <cellStyle name="_пр 5 тариф RAB_46EP.2012(v0.1)" xfId="335"/>
    <cellStyle name="_пр 5 тариф RAB_46TE.2011(v1.0)" xfId="336"/>
    <cellStyle name="_пр 5 тариф RAB_4DNS.UPDATE.EXAMPLE" xfId="337"/>
    <cellStyle name="_пр 5 тариф RAB_ARMRAZR" xfId="338"/>
    <cellStyle name="_пр 5 тариф RAB_BALANCE.WARM.2010.FACT(v1.0)" xfId="339"/>
    <cellStyle name="_пр 5 тариф RAB_BALANCE.WARM.2010.PLAN" xfId="340"/>
    <cellStyle name="_пр 5 тариф RAB_BALANCE.WARM.2010.PLAN_FORM5.2012(v1.0)" xfId="341"/>
    <cellStyle name="_пр 5 тариф RAB_BALANCE.WARM.2010.PLAN_OREP.INV.GEN.G(v1.0)" xfId="342"/>
    <cellStyle name="_пр 5 тариф RAB_BALANCE.WARM.2011YEAR(v0.7)" xfId="343"/>
    <cellStyle name="_пр 5 тариф RAB_BALANCE.WARM.2011YEAR(v0.7)_FORM5.2012(v1.0)" xfId="344"/>
    <cellStyle name="_пр 5 тариф RAB_BALANCE.WARM.2011YEAR(v0.7)_OREP.INV.GEN.G(v1.0)" xfId="345"/>
    <cellStyle name="_пр 5 тариф RAB_BALANCE.WARM.2011YEAR.NEW.UPDATE.SCHEME" xfId="346"/>
    <cellStyle name="_пр 5 тариф RAB_CALC.NORMATIV.KU(v0.2)" xfId="347"/>
    <cellStyle name="_пр 5 тариф RAB_EE.2REK.P2011.4.78(v0.3)" xfId="348"/>
    <cellStyle name="_пр 5 тариф RAB_FORM3.1.2013(v0.2)" xfId="349"/>
    <cellStyle name="_пр 5 тариф RAB_FORM3.2013(v1.0)" xfId="350"/>
    <cellStyle name="_пр 5 тариф RAB_FORM3.REG(v1.0)" xfId="351"/>
    <cellStyle name="_пр 5 тариф RAB_FORM910.2012(v0.5)" xfId="352"/>
    <cellStyle name="_пр 5 тариф RAB_FORM910.2012(v0.5)_FORM5.2012(v1.0)" xfId="353"/>
    <cellStyle name="_пр 5 тариф RAB_FORM910.2012(v1.1)" xfId="354"/>
    <cellStyle name="_пр 5 тариф RAB_INVEST.EE.PLAN.4.78(v0.1)" xfId="355"/>
    <cellStyle name="_пр 5 тариф RAB_INVEST.EE.PLAN.4.78(v0.3)" xfId="356"/>
    <cellStyle name="_пр 5 тариф RAB_INVEST.EE.PLAN.4.78(v1.0)" xfId="357"/>
    <cellStyle name="_пр 5 тариф RAB_INVEST.EE.PLAN.4.78(v1.0)_FORM11.2013" xfId="358"/>
    <cellStyle name="_пр 5 тариф RAB_INVEST.EE.PLAN.4.78(v1.0)_PASSPORT.TEPLO.PROIZV(v2.0)" xfId="359"/>
    <cellStyle name="_пр 5 тариф RAB_INVEST.EE.PLAN.4.78(v1.0)_PASSPORT.TEPLO.PROIZV(v2.0)_MWT.POTERI.SETI.2012(v0.1)" xfId="360"/>
    <cellStyle name="_пр 5 тариф RAB_INVEST.EE.PLAN.4.78(v1.0)_PASSPORT.TEPLO.PROIZV(v2.0)_PASSPORT.TEPLO.SETI(v2.0f)" xfId="361"/>
    <cellStyle name="_пр 5 тариф RAB_INVEST.EE.PLAN.4.78(v1.0)_PASSPORT.TEPLO.PROIZV(v2.0)_PASSPORT.TEPLO.SETI_глюк" xfId="362"/>
    <cellStyle name="_пр 5 тариф RAB_INVEST.EE.PLAN.4.78(v1.0)_PASSPORT.TEPLO.SETI(v2.0f)" xfId="363"/>
    <cellStyle name="_пр 5 тариф RAB_INVEST.EE.PLAN.4.78(v1.0)_PASSPORT.TEPLO.SETI_глюк" xfId="364"/>
    <cellStyle name="_пр 5 тариф RAB_INVEST.PLAN.4.78(v0.1)" xfId="365"/>
    <cellStyle name="_пр 5 тариф RAB_INVEST.WARM.PLAN.4.78(v0.1)" xfId="366"/>
    <cellStyle name="_пр 5 тариф RAB_INVEST_WARM_PLAN" xfId="367"/>
    <cellStyle name="_пр 5 тариф RAB_NADB.JNVLP.APTEKA.2012(v1.0)_21_02_12" xfId="368"/>
    <cellStyle name="_пр 5 тариф RAB_NADB.JNVLS.APTEKA.2011(v1.3.3)" xfId="369"/>
    <cellStyle name="_пр 5 тариф RAB_NADB.JNVLS.APTEKA.2011(v1.3.3)_46TE.2011(v1.0)" xfId="370"/>
    <cellStyle name="_пр 5 тариф RAB_NADB.JNVLS.APTEKA.2011(v1.3.3)_INDEX.STATION.2012(v1.0)_" xfId="371"/>
    <cellStyle name="_пр 5 тариф RAB_NADB.JNVLS.APTEKA.2011(v1.3.3)_INDEX.STATION.2012(v2.0)" xfId="372"/>
    <cellStyle name="_пр 5 тариф RAB_NADB.JNVLS.APTEKA.2011(v1.3.3)_INDEX.STATION.2012(v2.1)" xfId="373"/>
    <cellStyle name="_пр 5 тариф RAB_NADB.JNVLS.APTEKA.2011(v1.3.3)_TEPLO.PREDEL.2012.M(v1.1)_test" xfId="374"/>
    <cellStyle name="_пр 5 тариф RAB_NADB.JNVLS.APTEKA.2011(v1.3.4)" xfId="375"/>
    <cellStyle name="_пр 5 тариф RAB_NADB.JNVLS.APTEKA.2011(v1.3.4)_46TE.2011(v1.0)" xfId="376"/>
    <cellStyle name="_пр 5 тариф RAB_NADB.JNVLS.APTEKA.2011(v1.3.4)_INDEX.STATION.2012(v1.0)_" xfId="377"/>
    <cellStyle name="_пр 5 тариф RAB_NADB.JNVLS.APTEKA.2011(v1.3.4)_INDEX.STATION.2012(v2.0)" xfId="378"/>
    <cellStyle name="_пр 5 тариф RAB_NADB.JNVLS.APTEKA.2011(v1.3.4)_INDEX.STATION.2012(v2.1)" xfId="379"/>
    <cellStyle name="_пр 5 тариф RAB_NADB.JNVLS.APTEKA.2011(v1.3.4)_TEPLO.PREDEL.2012.M(v1.1)_test" xfId="380"/>
    <cellStyle name="_пр 5 тариф RAB_PASSPORT.TEPLO.PROIZV(v2.1)" xfId="381"/>
    <cellStyle name="_пр 5 тариф RAB_PASSPORT.TEPLO.SETI(v1.0)" xfId="382"/>
    <cellStyle name="_пр 5 тариф RAB_PR.PROG.WARM.NOTCOMBI.2012.2.16_v1.4(04.04.11) " xfId="383"/>
    <cellStyle name="_пр 5 тариф RAB_PREDEL.JKH.UTV.2011(v1.0.1)" xfId="384"/>
    <cellStyle name="_пр 5 тариф RAB_PREDEL.JKH.UTV.2011(v1.0.1)_46TE.2011(v1.0)" xfId="385"/>
    <cellStyle name="_пр 5 тариф RAB_PREDEL.JKH.UTV.2011(v1.0.1)_INDEX.STATION.2012(v1.0)_" xfId="386"/>
    <cellStyle name="_пр 5 тариф RAB_PREDEL.JKH.UTV.2011(v1.0.1)_INDEX.STATION.2012(v2.0)" xfId="387"/>
    <cellStyle name="_пр 5 тариф RAB_PREDEL.JKH.UTV.2011(v1.0.1)_INDEX.STATION.2012(v2.1)" xfId="388"/>
    <cellStyle name="_пр 5 тариф RAB_PREDEL.JKH.UTV.2011(v1.0.1)_TEPLO.PREDEL.2012.M(v1.1)_test" xfId="389"/>
    <cellStyle name="_пр 5 тариф RAB_PREDEL.JKH.UTV.2011(v1.1)" xfId="390"/>
    <cellStyle name="_пр 5 тариф RAB_PREDEL.JKH.UTV.2011(v1.1)_FORM5.2012(v1.0)" xfId="391"/>
    <cellStyle name="_пр 5 тариф RAB_PREDEL.JKH.UTV.2011(v1.1)_OREP.INV.GEN.G(v1.0)" xfId="392"/>
    <cellStyle name="_пр 5 тариф RAB_REP.BLR.2012(v1.0)" xfId="393"/>
    <cellStyle name="_пр 5 тариф RAB_TEPLO.PREDEL.2012.M(v1.1)" xfId="394"/>
    <cellStyle name="_пр 5 тариф RAB_TEST.TEMPLATE" xfId="395"/>
    <cellStyle name="_пр 5 тариф RAB_UPDATE.46EE.2011.TO.1.1" xfId="396"/>
    <cellStyle name="_пр 5 тариф RAB_UPDATE.46TE.2011.TO.1.1" xfId="397"/>
    <cellStyle name="_пр 5 тариф RAB_UPDATE.46TE.2011.TO.1.2" xfId="398"/>
    <cellStyle name="_пр 5 тариф RAB_UPDATE.BALANCE.WARM.2011YEAR.TO.1.1" xfId="399"/>
    <cellStyle name="_пр 5 тариф RAB_UPDATE.BALANCE.WARM.2011YEAR.TO.1.1_46TE.2011(v1.0)" xfId="400"/>
    <cellStyle name="_пр 5 тариф RAB_UPDATE.BALANCE.WARM.2011YEAR.TO.1.1_INDEX.STATION.2012(v1.0)_" xfId="401"/>
    <cellStyle name="_пр 5 тариф RAB_UPDATE.BALANCE.WARM.2011YEAR.TO.1.1_INDEX.STATION.2012(v2.0)" xfId="402"/>
    <cellStyle name="_пр 5 тариф RAB_UPDATE.BALANCE.WARM.2011YEAR.TO.1.1_INDEX.STATION.2012(v2.1)" xfId="403"/>
    <cellStyle name="_пр 5 тариф RAB_UPDATE.BALANCE.WARM.2011YEAR.TO.1.1_OREP.KU.2011.MONTHLY.02(v1.1)" xfId="404"/>
    <cellStyle name="_пр 5 тариф RAB_UPDATE.BALANCE.WARM.2011YEAR.TO.1.1_TEPLO.PREDEL.2012.M(v1.1)_test" xfId="405"/>
    <cellStyle name="_пр 5 тариф RAB_UPDATE.NADB.JNVLS.APTEKA.2011.TO.1.3.4" xfId="406"/>
    <cellStyle name="_пр 5 тариф RAB_Книга2_PR.PROG.WARM.NOTCOMBI.2012.2.16_v1.4(04.04.11) " xfId="407"/>
    <cellStyle name="_Предожение _ДБП_2009 г ( согласованные БП)  (2)" xfId="408"/>
    <cellStyle name="_Предожение _ДБП_2009 г ( согласованные БП)  (2)_Новая инструкция1_фст" xfId="409"/>
    <cellStyle name="_Приложение 2 0806 факт" xfId="410"/>
    <cellStyle name="_Приложение МТС-3-КС" xfId="411"/>
    <cellStyle name="_Приложение МТС-3-КС_Новая инструкция1_фст" xfId="412"/>
    <cellStyle name="_Приложение-МТС--2-1" xfId="413"/>
    <cellStyle name="_Приложение-МТС--2-1_Новая инструкция1_фст" xfId="414"/>
    <cellStyle name="_Расчет RAB_22072008" xfId="415"/>
    <cellStyle name="_Расчет RAB_22072008 2" xfId="416"/>
    <cellStyle name="_Расчет RAB_22072008 2_OREP.KU.2011.MONTHLY.02(v0.1)" xfId="417"/>
    <cellStyle name="_Расчет RAB_22072008 2_OREP.KU.2011.MONTHLY.02(v0.4)" xfId="418"/>
    <cellStyle name="_Расчет RAB_22072008 2_OREP.KU.2011.MONTHLY.11(v1.4)" xfId="419"/>
    <cellStyle name="_Расчет RAB_22072008 2_UPDATE.OREP.KU.2011.MONTHLY.02.TO.1.2" xfId="420"/>
    <cellStyle name="_Расчет RAB_22072008_46EE.2011(v1.0)" xfId="421"/>
    <cellStyle name="_Расчет RAB_22072008_46EE.2011(v1.0)_46TE.2011(v1.0)" xfId="422"/>
    <cellStyle name="_Расчет RAB_22072008_46EE.2011(v1.0)_INDEX.STATION.2012(v1.0)_" xfId="423"/>
    <cellStyle name="_Расчет RAB_22072008_46EE.2011(v1.0)_INDEX.STATION.2012(v2.0)" xfId="424"/>
    <cellStyle name="_Расчет RAB_22072008_46EE.2011(v1.0)_INDEX.STATION.2012(v2.1)" xfId="425"/>
    <cellStyle name="_Расчет RAB_22072008_46EE.2011(v1.0)_TEPLO.PREDEL.2012.M(v1.1)_test" xfId="426"/>
    <cellStyle name="_Расчет RAB_22072008_46EE.2011(v1.2)" xfId="427"/>
    <cellStyle name="_Расчет RAB_22072008_46EE.2011(v1.2)_FORM5.2012(v1.0)" xfId="428"/>
    <cellStyle name="_Расчет RAB_22072008_46EE.2011(v1.2)_OREP.INV.GEN.G(v1.0)" xfId="429"/>
    <cellStyle name="_Расчет RAB_22072008_46EP.2011(v2.0)" xfId="430"/>
    <cellStyle name="_Расчет RAB_22072008_46EP.2012(v0.1)" xfId="431"/>
    <cellStyle name="_Расчет RAB_22072008_46TE.2011(v1.0)" xfId="432"/>
    <cellStyle name="_Расчет RAB_22072008_4DNS.UPDATE.EXAMPLE" xfId="433"/>
    <cellStyle name="_Расчет RAB_22072008_ARMRAZR" xfId="434"/>
    <cellStyle name="_Расчет RAB_22072008_BALANCE.WARM.2010.FACT(v1.0)" xfId="435"/>
    <cellStyle name="_Расчет RAB_22072008_BALANCE.WARM.2010.PLAN" xfId="436"/>
    <cellStyle name="_Расчет RAB_22072008_BALANCE.WARM.2010.PLAN_FORM5.2012(v1.0)" xfId="437"/>
    <cellStyle name="_Расчет RAB_22072008_BALANCE.WARM.2010.PLAN_OREP.INV.GEN.G(v1.0)" xfId="438"/>
    <cellStyle name="_Расчет RAB_22072008_BALANCE.WARM.2011YEAR(v0.7)" xfId="439"/>
    <cellStyle name="_Расчет RAB_22072008_BALANCE.WARM.2011YEAR(v0.7)_FORM5.2012(v1.0)" xfId="440"/>
    <cellStyle name="_Расчет RAB_22072008_BALANCE.WARM.2011YEAR(v0.7)_OREP.INV.GEN.G(v1.0)" xfId="441"/>
    <cellStyle name="_Расчет RAB_22072008_BALANCE.WARM.2011YEAR.NEW.UPDATE.SCHEME" xfId="442"/>
    <cellStyle name="_Расчет RAB_22072008_CALC.NORMATIV.KU(v0.2)" xfId="443"/>
    <cellStyle name="_Расчет RAB_22072008_EE.2REK.P2011.4.78(v0.3)" xfId="444"/>
    <cellStyle name="_Расчет RAB_22072008_FORM3.1.2013(v0.2)" xfId="445"/>
    <cellStyle name="_Расчет RAB_22072008_FORM3.2013(v1.0)" xfId="446"/>
    <cellStyle name="_Расчет RAB_22072008_FORM3.REG(v1.0)" xfId="447"/>
    <cellStyle name="_Расчет RAB_22072008_FORM910.2012(v0.5)" xfId="448"/>
    <cellStyle name="_Расчет RAB_22072008_FORM910.2012(v0.5)_FORM5.2012(v1.0)" xfId="449"/>
    <cellStyle name="_Расчет RAB_22072008_FORM910.2012(v1.1)" xfId="450"/>
    <cellStyle name="_Расчет RAB_22072008_INVEST.EE.PLAN.4.78(v0.1)" xfId="451"/>
    <cellStyle name="_Расчет RAB_22072008_INVEST.EE.PLAN.4.78(v0.3)" xfId="452"/>
    <cellStyle name="_Расчет RAB_22072008_INVEST.EE.PLAN.4.78(v1.0)" xfId="453"/>
    <cellStyle name="_Расчет RAB_22072008_INVEST.EE.PLAN.4.78(v1.0)_FORM11.2013" xfId="454"/>
    <cellStyle name="_Расчет RAB_22072008_INVEST.EE.PLAN.4.78(v1.0)_PASSPORT.TEPLO.PROIZV(v2.0)" xfId="455"/>
    <cellStyle name="_Расчет RAB_22072008_INVEST.EE.PLAN.4.78(v1.0)_PASSPORT.TEPLO.PROIZV(v2.0)_MWT.POTERI.SETI.2012(v0.1)" xfId="456"/>
    <cellStyle name="_Расчет RAB_22072008_INVEST.EE.PLAN.4.78(v1.0)_PASSPORT.TEPLO.PROIZV(v2.0)_PASSPORT.TEPLO.SETI(v2.0f)" xfId="457"/>
    <cellStyle name="_Расчет RAB_22072008_INVEST.EE.PLAN.4.78(v1.0)_PASSPORT.TEPLO.PROIZV(v2.0)_PASSPORT.TEPLO.SETI_глюк" xfId="458"/>
    <cellStyle name="_Расчет RAB_22072008_INVEST.EE.PLAN.4.78(v1.0)_PASSPORT.TEPLO.SETI(v2.0f)" xfId="459"/>
    <cellStyle name="_Расчет RAB_22072008_INVEST.EE.PLAN.4.78(v1.0)_PASSPORT.TEPLO.SETI_глюк" xfId="460"/>
    <cellStyle name="_Расчет RAB_22072008_INVEST.PLAN.4.78(v0.1)" xfId="461"/>
    <cellStyle name="_Расчет RAB_22072008_INVEST.WARM.PLAN.4.78(v0.1)" xfId="462"/>
    <cellStyle name="_Расчет RAB_22072008_INVEST_WARM_PLAN" xfId="463"/>
    <cellStyle name="_Расчет RAB_22072008_NADB.JNVLP.APTEKA.2012(v1.0)_21_02_12" xfId="464"/>
    <cellStyle name="_Расчет RAB_22072008_NADB.JNVLS.APTEKA.2011(v1.3.3)" xfId="465"/>
    <cellStyle name="_Расчет RAB_22072008_NADB.JNVLS.APTEKA.2011(v1.3.3)_46TE.2011(v1.0)" xfId="466"/>
    <cellStyle name="_Расчет RAB_22072008_NADB.JNVLS.APTEKA.2011(v1.3.3)_INDEX.STATION.2012(v1.0)_" xfId="467"/>
    <cellStyle name="_Расчет RAB_22072008_NADB.JNVLS.APTEKA.2011(v1.3.3)_INDEX.STATION.2012(v2.0)" xfId="468"/>
    <cellStyle name="_Расчет RAB_22072008_NADB.JNVLS.APTEKA.2011(v1.3.3)_INDEX.STATION.2012(v2.1)" xfId="469"/>
    <cellStyle name="_Расчет RAB_22072008_NADB.JNVLS.APTEKA.2011(v1.3.3)_TEPLO.PREDEL.2012.M(v1.1)_test" xfId="470"/>
    <cellStyle name="_Расчет RAB_22072008_NADB.JNVLS.APTEKA.2011(v1.3.4)" xfId="471"/>
    <cellStyle name="_Расчет RAB_22072008_NADB.JNVLS.APTEKA.2011(v1.3.4)_46TE.2011(v1.0)" xfId="472"/>
    <cellStyle name="_Расчет RAB_22072008_NADB.JNVLS.APTEKA.2011(v1.3.4)_INDEX.STATION.2012(v1.0)_" xfId="473"/>
    <cellStyle name="_Расчет RAB_22072008_NADB.JNVLS.APTEKA.2011(v1.3.4)_INDEX.STATION.2012(v2.0)" xfId="474"/>
    <cellStyle name="_Расчет RAB_22072008_NADB.JNVLS.APTEKA.2011(v1.3.4)_INDEX.STATION.2012(v2.1)" xfId="475"/>
    <cellStyle name="_Расчет RAB_22072008_NADB.JNVLS.APTEKA.2011(v1.3.4)_TEPLO.PREDEL.2012.M(v1.1)_test" xfId="476"/>
    <cellStyle name="_Расчет RAB_22072008_PASSPORT.TEPLO.PROIZV(v2.1)" xfId="477"/>
    <cellStyle name="_Расчет RAB_22072008_PASSPORT.TEPLO.SETI(v1.0)" xfId="478"/>
    <cellStyle name="_Расчет RAB_22072008_PR.PROG.WARM.NOTCOMBI.2012.2.16_v1.4(04.04.11) " xfId="479"/>
    <cellStyle name="_Расчет RAB_22072008_PREDEL.JKH.UTV.2011(v1.0.1)" xfId="480"/>
    <cellStyle name="_Расчет RAB_22072008_PREDEL.JKH.UTV.2011(v1.0.1)_46TE.2011(v1.0)" xfId="481"/>
    <cellStyle name="_Расчет RAB_22072008_PREDEL.JKH.UTV.2011(v1.0.1)_INDEX.STATION.2012(v1.0)_" xfId="482"/>
    <cellStyle name="_Расчет RAB_22072008_PREDEL.JKH.UTV.2011(v1.0.1)_INDEX.STATION.2012(v2.0)" xfId="483"/>
    <cellStyle name="_Расчет RAB_22072008_PREDEL.JKH.UTV.2011(v1.0.1)_INDEX.STATION.2012(v2.1)" xfId="484"/>
    <cellStyle name="_Расчет RAB_22072008_PREDEL.JKH.UTV.2011(v1.0.1)_TEPLO.PREDEL.2012.M(v1.1)_test" xfId="485"/>
    <cellStyle name="_Расчет RAB_22072008_PREDEL.JKH.UTV.2011(v1.1)" xfId="486"/>
    <cellStyle name="_Расчет RAB_22072008_PREDEL.JKH.UTV.2011(v1.1)_FORM5.2012(v1.0)" xfId="487"/>
    <cellStyle name="_Расчет RAB_22072008_PREDEL.JKH.UTV.2011(v1.1)_OREP.INV.GEN.G(v1.0)" xfId="488"/>
    <cellStyle name="_Расчет RAB_22072008_REP.BLR.2012(v1.0)" xfId="489"/>
    <cellStyle name="_Расчет RAB_22072008_TEPLO.PREDEL.2012.M(v1.1)" xfId="490"/>
    <cellStyle name="_Расчет RAB_22072008_TEST.TEMPLATE" xfId="491"/>
    <cellStyle name="_Расчет RAB_22072008_UPDATE.46EE.2011.TO.1.1" xfId="492"/>
    <cellStyle name="_Расчет RAB_22072008_UPDATE.46TE.2011.TO.1.1" xfId="493"/>
    <cellStyle name="_Расчет RAB_22072008_UPDATE.46TE.2011.TO.1.2" xfId="494"/>
    <cellStyle name="_Расчет RAB_22072008_UPDATE.BALANCE.WARM.2011YEAR.TO.1.1" xfId="495"/>
    <cellStyle name="_Расчет RAB_22072008_UPDATE.BALANCE.WARM.2011YEAR.TO.1.1_46TE.2011(v1.0)" xfId="496"/>
    <cellStyle name="_Расчет RAB_22072008_UPDATE.BALANCE.WARM.2011YEAR.TO.1.1_INDEX.STATION.2012(v1.0)_" xfId="497"/>
    <cellStyle name="_Расчет RAB_22072008_UPDATE.BALANCE.WARM.2011YEAR.TO.1.1_INDEX.STATION.2012(v2.0)" xfId="498"/>
    <cellStyle name="_Расчет RAB_22072008_UPDATE.BALANCE.WARM.2011YEAR.TO.1.1_INDEX.STATION.2012(v2.1)" xfId="499"/>
    <cellStyle name="_Расчет RAB_22072008_UPDATE.BALANCE.WARM.2011YEAR.TO.1.1_OREP.KU.2011.MONTHLY.02(v1.1)" xfId="500"/>
    <cellStyle name="_Расчет RAB_22072008_UPDATE.BALANCE.WARM.2011YEAR.TO.1.1_TEPLO.PREDEL.2012.M(v1.1)_test" xfId="501"/>
    <cellStyle name="_Расчет RAB_22072008_UPDATE.NADB.JNVLS.APTEKA.2011.TO.1.3.4" xfId="502"/>
    <cellStyle name="_Расчет RAB_22072008_Книга2_PR.PROG.WARM.NOTCOMBI.2012.2.16_v1.4(04.04.11) " xfId="503"/>
    <cellStyle name="_Расчет RAB_Лен и МОЭСК_с 2010 года_14.04.2009_со сглаж_version 3.0_без ФСК" xfId="504"/>
    <cellStyle name="_Расчет RAB_Лен и МОЭСК_с 2010 года_14.04.2009_со сглаж_version 3.0_без ФСК 2" xfId="505"/>
    <cellStyle name="_Расчет RAB_Лен и МОЭСК_с 2010 года_14.04.2009_со сглаж_version 3.0_без ФСК 2_OREP.KU.2011.MONTHLY.02(v0.1)" xfId="506"/>
    <cellStyle name="_Расчет RAB_Лен и МОЭСК_с 2010 года_14.04.2009_со сглаж_version 3.0_без ФСК 2_OREP.KU.2011.MONTHLY.02(v0.4)" xfId="507"/>
    <cellStyle name="_Расчет RAB_Лен и МОЭСК_с 2010 года_14.04.2009_со сглаж_version 3.0_без ФСК 2_OREP.KU.2011.MONTHLY.11(v1.4)" xfId="508"/>
    <cellStyle name="_Расчет RAB_Лен и МОЭСК_с 2010 года_14.04.2009_со сглаж_version 3.0_без ФСК 2_UPDATE.OREP.KU.2011.MONTHLY.02.TO.1.2" xfId="509"/>
    <cellStyle name="_Расчет RAB_Лен и МОЭСК_с 2010 года_14.04.2009_со сглаж_version 3.0_без ФСК_46EE.2011(v1.0)" xfId="510"/>
    <cellStyle name="_Расчет RAB_Лен и МОЭСК_с 2010 года_14.04.2009_со сглаж_version 3.0_без ФСК_46EE.2011(v1.0)_46TE.2011(v1.0)" xfId="511"/>
    <cellStyle name="_Расчет RAB_Лен и МОЭСК_с 2010 года_14.04.2009_со сглаж_version 3.0_без ФСК_46EE.2011(v1.0)_INDEX.STATION.2012(v1.0)_" xfId="512"/>
    <cellStyle name="_Расчет RAB_Лен и МОЭСК_с 2010 года_14.04.2009_со сглаж_version 3.0_без ФСК_46EE.2011(v1.0)_INDEX.STATION.2012(v2.0)" xfId="513"/>
    <cellStyle name="_Расчет RAB_Лен и МОЭСК_с 2010 года_14.04.2009_со сглаж_version 3.0_без ФСК_46EE.2011(v1.0)_INDEX.STATION.2012(v2.1)" xfId="514"/>
    <cellStyle name="_Расчет RAB_Лен и МОЭСК_с 2010 года_14.04.2009_со сглаж_version 3.0_без ФСК_46EE.2011(v1.0)_TEPLO.PREDEL.2012.M(v1.1)_test" xfId="515"/>
    <cellStyle name="_Расчет RAB_Лен и МОЭСК_с 2010 года_14.04.2009_со сглаж_version 3.0_без ФСК_46EE.2011(v1.2)" xfId="516"/>
    <cellStyle name="_Расчет RAB_Лен и МОЭСК_с 2010 года_14.04.2009_со сглаж_version 3.0_без ФСК_46EE.2011(v1.2)_FORM5.2012(v1.0)" xfId="517"/>
    <cellStyle name="_Расчет RAB_Лен и МОЭСК_с 2010 года_14.04.2009_со сглаж_version 3.0_без ФСК_46EE.2011(v1.2)_OREP.INV.GEN.G(v1.0)" xfId="518"/>
    <cellStyle name="_Расчет RAB_Лен и МОЭСК_с 2010 года_14.04.2009_со сглаж_version 3.0_без ФСК_46EP.2011(v2.0)" xfId="519"/>
    <cellStyle name="_Расчет RAB_Лен и МОЭСК_с 2010 года_14.04.2009_со сглаж_version 3.0_без ФСК_46EP.2012(v0.1)" xfId="520"/>
    <cellStyle name="_Расчет RAB_Лен и МОЭСК_с 2010 года_14.04.2009_со сглаж_version 3.0_без ФСК_46TE.2011(v1.0)" xfId="521"/>
    <cellStyle name="_Расчет RAB_Лен и МОЭСК_с 2010 года_14.04.2009_со сглаж_version 3.0_без ФСК_4DNS.UPDATE.EXAMPLE" xfId="522"/>
    <cellStyle name="_Расчет RAB_Лен и МОЭСК_с 2010 года_14.04.2009_со сглаж_version 3.0_без ФСК_ARMRAZR" xfId="523"/>
    <cellStyle name="_Расчет RAB_Лен и МОЭСК_с 2010 года_14.04.2009_со сглаж_version 3.0_без ФСК_BALANCE.WARM.2010.FACT(v1.0)" xfId="524"/>
    <cellStyle name="_Расчет RAB_Лен и МОЭСК_с 2010 года_14.04.2009_со сглаж_version 3.0_без ФСК_BALANCE.WARM.2010.PLAN" xfId="525"/>
    <cellStyle name="_Расчет RAB_Лен и МОЭСК_с 2010 года_14.04.2009_со сглаж_version 3.0_без ФСК_BALANCE.WARM.2010.PLAN_FORM5.2012(v1.0)" xfId="526"/>
    <cellStyle name="_Расчет RAB_Лен и МОЭСК_с 2010 года_14.04.2009_со сглаж_version 3.0_без ФСК_BALANCE.WARM.2010.PLAN_OREP.INV.GEN.G(v1.0)" xfId="527"/>
    <cellStyle name="_Расчет RAB_Лен и МОЭСК_с 2010 года_14.04.2009_со сглаж_version 3.0_без ФСК_BALANCE.WARM.2011YEAR(v0.7)" xfId="528"/>
    <cellStyle name="_Расчет RAB_Лен и МОЭСК_с 2010 года_14.04.2009_со сглаж_version 3.0_без ФСК_BALANCE.WARM.2011YEAR(v0.7)_FORM5.2012(v1.0)" xfId="529"/>
    <cellStyle name="_Расчет RAB_Лен и МОЭСК_с 2010 года_14.04.2009_со сглаж_version 3.0_без ФСК_BALANCE.WARM.2011YEAR(v0.7)_OREP.INV.GEN.G(v1.0)" xfId="530"/>
    <cellStyle name="_Расчет RAB_Лен и МОЭСК_с 2010 года_14.04.2009_со сглаж_version 3.0_без ФСК_BALANCE.WARM.2011YEAR.NEW.UPDATE.SCHEME" xfId="531"/>
    <cellStyle name="_Расчет RAB_Лен и МОЭСК_с 2010 года_14.04.2009_со сглаж_version 3.0_без ФСК_CALC.NORMATIV.KU(v0.2)" xfId="532"/>
    <cellStyle name="_Расчет RAB_Лен и МОЭСК_с 2010 года_14.04.2009_со сглаж_version 3.0_без ФСК_EE.2REK.P2011.4.78(v0.3)" xfId="533"/>
    <cellStyle name="_Расчет RAB_Лен и МОЭСК_с 2010 года_14.04.2009_со сглаж_version 3.0_без ФСК_FORM3.1.2013(v0.2)" xfId="534"/>
    <cellStyle name="_Расчет RAB_Лен и МОЭСК_с 2010 года_14.04.2009_со сглаж_version 3.0_без ФСК_FORM3.2013(v1.0)" xfId="535"/>
    <cellStyle name="_Расчет RAB_Лен и МОЭСК_с 2010 года_14.04.2009_со сглаж_version 3.0_без ФСК_FORM3.REG(v1.0)" xfId="536"/>
    <cellStyle name="_Расчет RAB_Лен и МОЭСК_с 2010 года_14.04.2009_со сглаж_version 3.0_без ФСК_FORM910.2012(v0.5)" xfId="537"/>
    <cellStyle name="_Расчет RAB_Лен и МОЭСК_с 2010 года_14.04.2009_со сглаж_version 3.0_без ФСК_FORM910.2012(v0.5)_FORM5.2012(v1.0)" xfId="538"/>
    <cellStyle name="_Расчет RAB_Лен и МОЭСК_с 2010 года_14.04.2009_со сглаж_version 3.0_без ФСК_FORM910.2012(v1.1)" xfId="539"/>
    <cellStyle name="_Расчет RAB_Лен и МОЭСК_с 2010 года_14.04.2009_со сглаж_version 3.0_без ФСК_INVEST.EE.PLAN.4.78(v0.1)" xfId="540"/>
    <cellStyle name="_Расчет RAB_Лен и МОЭСК_с 2010 года_14.04.2009_со сглаж_version 3.0_без ФСК_INVEST.EE.PLAN.4.78(v0.3)" xfId="541"/>
    <cellStyle name="_Расчет RAB_Лен и МОЭСК_с 2010 года_14.04.2009_со сглаж_version 3.0_без ФСК_INVEST.EE.PLAN.4.78(v1.0)" xfId="542"/>
    <cellStyle name="_Расчет RAB_Лен и МОЭСК_с 2010 года_14.04.2009_со сглаж_version 3.0_без ФСК_INVEST.EE.PLAN.4.78(v1.0)_FORM11.2013" xfId="543"/>
    <cellStyle name="_Расчет RAB_Лен и МОЭСК_с 2010 года_14.04.2009_со сглаж_version 3.0_без ФСК_INVEST.EE.PLAN.4.78(v1.0)_PASSPORT.TEPLO.PROIZV(v2.0)" xfId="544"/>
    <cellStyle name="_Расчет RAB_Лен и МОЭСК_с 2010 года_14.04.2009_со сглаж_version 3.0_без ФСК_INVEST.EE.PLAN.4.78(v1.0)_PASSPORT.TEPLO.PROIZV(v2.0)_MWT.POTERI.SETI.2012(v0.1)" xfId="545"/>
    <cellStyle name="_Расчет RAB_Лен и МОЭСК_с 2010 года_14.04.2009_со сглаж_version 3.0_без ФСК_INVEST.EE.PLAN.4.78(v1.0)_PASSPORT.TEPLO.PROIZV(v2.0)_PASSPORT.TEPLO.SETI(v2.0f)" xfId="546"/>
    <cellStyle name="_Расчет RAB_Лен и МОЭСК_с 2010 года_14.04.2009_со сглаж_version 3.0_без ФСК_INVEST.EE.PLAN.4.78(v1.0)_PASSPORT.TEPLO.PROIZV(v2.0)_PASSPORT.TEPLO.SETI_глюк" xfId="547"/>
    <cellStyle name="_Расчет RAB_Лен и МОЭСК_с 2010 года_14.04.2009_со сглаж_version 3.0_без ФСК_INVEST.EE.PLAN.4.78(v1.0)_PASSPORT.TEPLO.SETI(v2.0f)" xfId="548"/>
    <cellStyle name="_Расчет RAB_Лен и МОЭСК_с 2010 года_14.04.2009_со сглаж_version 3.0_без ФСК_INVEST.EE.PLAN.4.78(v1.0)_PASSPORT.TEPLO.SETI_глюк" xfId="549"/>
    <cellStyle name="_Расчет RAB_Лен и МОЭСК_с 2010 года_14.04.2009_со сглаж_version 3.0_без ФСК_INVEST.PLAN.4.78(v0.1)" xfId="550"/>
    <cellStyle name="_Расчет RAB_Лен и МОЭСК_с 2010 года_14.04.2009_со сглаж_version 3.0_без ФСК_INVEST.WARM.PLAN.4.78(v0.1)" xfId="551"/>
    <cellStyle name="_Расчет RAB_Лен и МОЭСК_с 2010 года_14.04.2009_со сглаж_version 3.0_без ФСК_INVEST_WARM_PLAN" xfId="552"/>
    <cellStyle name="_Расчет RAB_Лен и МОЭСК_с 2010 года_14.04.2009_со сглаж_version 3.0_без ФСК_NADB.JNVLP.APTEKA.2012(v1.0)_21_02_12" xfId="553"/>
    <cellStyle name="_Расчет RAB_Лен и МОЭСК_с 2010 года_14.04.2009_со сглаж_version 3.0_без ФСК_NADB.JNVLS.APTEKA.2011(v1.3.3)" xfId="554"/>
    <cellStyle name="_Расчет RAB_Лен и МОЭСК_с 2010 года_14.04.2009_со сглаж_version 3.0_без ФСК_NADB.JNVLS.APTEKA.2011(v1.3.3)_46TE.2011(v1.0)" xfId="555"/>
    <cellStyle name="_Расчет RAB_Лен и МОЭСК_с 2010 года_14.04.2009_со сглаж_version 3.0_без ФСК_NADB.JNVLS.APTEKA.2011(v1.3.3)_INDEX.STATION.2012(v1.0)_" xfId="556"/>
    <cellStyle name="_Расчет RAB_Лен и МОЭСК_с 2010 года_14.04.2009_со сглаж_version 3.0_без ФСК_NADB.JNVLS.APTEKA.2011(v1.3.3)_INDEX.STATION.2012(v2.0)" xfId="557"/>
    <cellStyle name="_Расчет RAB_Лен и МОЭСК_с 2010 года_14.04.2009_со сглаж_version 3.0_без ФСК_NADB.JNVLS.APTEKA.2011(v1.3.3)_INDEX.STATION.2012(v2.1)" xfId="558"/>
    <cellStyle name="_Расчет RAB_Лен и МОЭСК_с 2010 года_14.04.2009_со сглаж_version 3.0_без ФСК_NADB.JNVLS.APTEKA.2011(v1.3.3)_TEPLO.PREDEL.2012.M(v1.1)_test" xfId="559"/>
    <cellStyle name="_Расчет RAB_Лен и МОЭСК_с 2010 года_14.04.2009_со сглаж_version 3.0_без ФСК_NADB.JNVLS.APTEKA.2011(v1.3.4)" xfId="560"/>
    <cellStyle name="_Расчет RAB_Лен и МОЭСК_с 2010 года_14.04.2009_со сглаж_version 3.0_без ФСК_NADB.JNVLS.APTEKA.2011(v1.3.4)_46TE.2011(v1.0)" xfId="561"/>
    <cellStyle name="_Расчет RAB_Лен и МОЭСК_с 2010 года_14.04.2009_со сглаж_version 3.0_без ФСК_NADB.JNVLS.APTEKA.2011(v1.3.4)_INDEX.STATION.2012(v1.0)_" xfId="562"/>
    <cellStyle name="_Расчет RAB_Лен и МОЭСК_с 2010 года_14.04.2009_со сглаж_version 3.0_без ФСК_NADB.JNVLS.APTEKA.2011(v1.3.4)_INDEX.STATION.2012(v2.0)" xfId="563"/>
    <cellStyle name="_Расчет RAB_Лен и МОЭСК_с 2010 года_14.04.2009_со сглаж_version 3.0_без ФСК_NADB.JNVLS.APTEKA.2011(v1.3.4)_INDEX.STATION.2012(v2.1)" xfId="564"/>
    <cellStyle name="_Расчет RAB_Лен и МОЭСК_с 2010 года_14.04.2009_со сглаж_version 3.0_без ФСК_NADB.JNVLS.APTEKA.2011(v1.3.4)_TEPLO.PREDEL.2012.M(v1.1)_test" xfId="565"/>
    <cellStyle name="_Расчет RAB_Лен и МОЭСК_с 2010 года_14.04.2009_со сглаж_version 3.0_без ФСК_PASSPORT.TEPLO.PROIZV(v2.1)" xfId="566"/>
    <cellStyle name="_Расчет RAB_Лен и МОЭСК_с 2010 года_14.04.2009_со сглаж_version 3.0_без ФСК_PASSPORT.TEPLO.SETI(v1.0)" xfId="567"/>
    <cellStyle name="_Расчет RAB_Лен и МОЭСК_с 2010 года_14.04.2009_со сглаж_version 3.0_без ФСК_PR.PROG.WARM.NOTCOMBI.2012.2.16_v1.4(04.04.11) " xfId="568"/>
    <cellStyle name="_Расчет RAB_Лен и МОЭСК_с 2010 года_14.04.2009_со сглаж_version 3.0_без ФСК_PREDEL.JKH.UTV.2011(v1.0.1)" xfId="569"/>
    <cellStyle name="_Расчет RAB_Лен и МОЭСК_с 2010 года_14.04.2009_со сглаж_version 3.0_без ФСК_PREDEL.JKH.UTV.2011(v1.0.1)_46TE.2011(v1.0)" xfId="570"/>
    <cellStyle name="_Расчет RAB_Лен и МОЭСК_с 2010 года_14.04.2009_со сглаж_version 3.0_без ФСК_PREDEL.JKH.UTV.2011(v1.0.1)_INDEX.STATION.2012(v1.0)_" xfId="571"/>
    <cellStyle name="_Расчет RAB_Лен и МОЭСК_с 2010 года_14.04.2009_со сглаж_version 3.0_без ФСК_PREDEL.JKH.UTV.2011(v1.0.1)_INDEX.STATION.2012(v2.0)" xfId="572"/>
    <cellStyle name="_Расчет RAB_Лен и МОЭСК_с 2010 года_14.04.2009_со сглаж_version 3.0_без ФСК_PREDEL.JKH.UTV.2011(v1.0.1)_INDEX.STATION.2012(v2.1)" xfId="573"/>
    <cellStyle name="_Расчет RAB_Лен и МОЭСК_с 2010 года_14.04.2009_со сглаж_version 3.0_без ФСК_PREDEL.JKH.UTV.2011(v1.0.1)_TEPLO.PREDEL.2012.M(v1.1)_test" xfId="574"/>
    <cellStyle name="_Расчет RAB_Лен и МОЭСК_с 2010 года_14.04.2009_со сглаж_version 3.0_без ФСК_PREDEL.JKH.UTV.2011(v1.1)" xfId="575"/>
    <cellStyle name="_Расчет RAB_Лен и МОЭСК_с 2010 года_14.04.2009_со сглаж_version 3.0_без ФСК_PREDEL.JKH.UTV.2011(v1.1)_FORM5.2012(v1.0)" xfId="576"/>
    <cellStyle name="_Расчет RAB_Лен и МОЭСК_с 2010 года_14.04.2009_со сглаж_version 3.0_без ФСК_PREDEL.JKH.UTV.2011(v1.1)_OREP.INV.GEN.G(v1.0)" xfId="577"/>
    <cellStyle name="_Расчет RAB_Лен и МОЭСК_с 2010 года_14.04.2009_со сглаж_version 3.0_без ФСК_REP.BLR.2012(v1.0)" xfId="578"/>
    <cellStyle name="_Расчет RAB_Лен и МОЭСК_с 2010 года_14.04.2009_со сглаж_version 3.0_без ФСК_TEPLO.PREDEL.2012.M(v1.1)" xfId="579"/>
    <cellStyle name="_Расчет RAB_Лен и МОЭСК_с 2010 года_14.04.2009_со сглаж_version 3.0_без ФСК_TEST.TEMPLATE" xfId="580"/>
    <cellStyle name="_Расчет RAB_Лен и МОЭСК_с 2010 года_14.04.2009_со сглаж_version 3.0_без ФСК_UPDATE.46EE.2011.TO.1.1" xfId="581"/>
    <cellStyle name="_Расчет RAB_Лен и МОЭСК_с 2010 года_14.04.2009_со сглаж_version 3.0_без ФСК_UPDATE.46TE.2011.TO.1.1" xfId="582"/>
    <cellStyle name="_Расчет RAB_Лен и МОЭСК_с 2010 года_14.04.2009_со сглаж_version 3.0_без ФСК_UPDATE.46TE.2011.TO.1.2" xfId="583"/>
    <cellStyle name="_Расчет RAB_Лен и МОЭСК_с 2010 года_14.04.2009_со сглаж_version 3.0_без ФСК_UPDATE.BALANCE.WARM.2011YEAR.TO.1.1" xfId="584"/>
    <cellStyle name="_Расчет RAB_Лен и МОЭСК_с 2010 года_14.04.2009_со сглаж_version 3.0_без ФСК_UPDATE.BALANCE.WARM.2011YEAR.TO.1.1_46TE.2011(v1.0)" xfId="585"/>
    <cellStyle name="_Расчет RAB_Лен и МОЭСК_с 2010 года_14.04.2009_со сглаж_version 3.0_без ФСК_UPDATE.BALANCE.WARM.2011YEAR.TO.1.1_INDEX.STATION.2012(v1.0)_" xfId="586"/>
    <cellStyle name="_Расчет RAB_Лен и МОЭСК_с 2010 года_14.04.2009_со сглаж_version 3.0_без ФСК_UPDATE.BALANCE.WARM.2011YEAR.TO.1.1_INDEX.STATION.2012(v2.0)" xfId="587"/>
    <cellStyle name="_Расчет RAB_Лен и МОЭСК_с 2010 года_14.04.2009_со сглаж_version 3.0_без ФСК_UPDATE.BALANCE.WARM.2011YEAR.TO.1.1_INDEX.STATION.2012(v2.1)" xfId="588"/>
    <cellStyle name="_Расчет RAB_Лен и МОЭСК_с 2010 года_14.04.2009_со сглаж_version 3.0_без ФСК_UPDATE.BALANCE.WARM.2011YEAR.TO.1.1_OREP.KU.2011.MONTHLY.02(v1.1)" xfId="589"/>
    <cellStyle name="_Расчет RAB_Лен и МОЭСК_с 2010 года_14.04.2009_со сглаж_version 3.0_без ФСК_UPDATE.BALANCE.WARM.2011YEAR.TO.1.1_TEPLO.PREDEL.2012.M(v1.1)_test" xfId="590"/>
    <cellStyle name="_Расчет RAB_Лен и МОЭСК_с 2010 года_14.04.2009_со сглаж_version 3.0_без ФСК_UPDATE.NADB.JNVLS.APTEKA.2011.TO.1.3.4" xfId="591"/>
    <cellStyle name="_Расчет RAB_Лен и МОЭСК_с 2010 года_14.04.2009_со сглаж_version 3.0_без ФСК_Книга2_PR.PROG.WARM.NOTCOMBI.2012.2.16_v1.4(04.04.11) " xfId="592"/>
    <cellStyle name="_Свод по ИПР (2)" xfId="593"/>
    <cellStyle name="_Свод по ИПР (2)_Новая инструкция1_фст" xfId="594"/>
    <cellStyle name="_Справочник затрат_ЛХ_20.10.05" xfId="595"/>
    <cellStyle name="_таблицы для расчетов28-04-08_2006-2009_прибыль корр_по ИА" xfId="596"/>
    <cellStyle name="_таблицы для расчетов28-04-08_2006-2009_прибыль корр_по ИА_Новая инструкция1_фст" xfId="597"/>
    <cellStyle name="_таблицы для расчетов28-04-08_2006-2009с ИА" xfId="598"/>
    <cellStyle name="_таблицы для расчетов28-04-08_2006-2009с ИА_Новая инструкция1_фст" xfId="599"/>
    <cellStyle name="_Форма 6  РТК.xls(отчет по Адр пр. ЛО)" xfId="600"/>
    <cellStyle name="_Форма 6  РТК.xls(отчет по Адр пр. ЛО)_Новая инструкция1_фст" xfId="601"/>
    <cellStyle name="_Формат разбивки по МРСК_РСК" xfId="602"/>
    <cellStyle name="_Формат разбивки по МРСК_РСК_Новая инструкция1_фст" xfId="603"/>
    <cellStyle name="_Формат_для Согласования" xfId="604"/>
    <cellStyle name="_Формат_для Согласования_Новая инструкция1_фст" xfId="605"/>
    <cellStyle name="_ХХХ Прил 2 Формы бюджетных документов 2007" xfId="606"/>
    <cellStyle name="_экон.форм-т ВО 1 с разбивкой" xfId="607"/>
    <cellStyle name="_экон.форм-т ВО 1 с разбивкой_Новая инструкция1_фст" xfId="608"/>
    <cellStyle name="’К‰Э [0.00]" xfId="609"/>
    <cellStyle name="”€ќђќ‘ћ‚›‰" xfId="610"/>
    <cellStyle name="”€љ‘€ђћ‚ђќќ›‰" xfId="611"/>
    <cellStyle name="”ќђќ‘ћ‚›‰" xfId="612"/>
    <cellStyle name="”љ‘ђћ‚ђќќ›‰" xfId="613"/>
    <cellStyle name="„…ќ…†ќ›‰" xfId="614"/>
    <cellStyle name="€’ћѓћ‚›‰" xfId="615"/>
    <cellStyle name="‡ђѓћ‹ћ‚ћљ1" xfId="616"/>
    <cellStyle name="‡ђѓћ‹ћ‚ћљ2" xfId="617"/>
    <cellStyle name="’ћѓћ‚›‰" xfId="618"/>
    <cellStyle name="1Normal" xfId="619"/>
    <cellStyle name="20% - Accent1" xfId="620"/>
    <cellStyle name="20% - Accent1 2" xfId="621"/>
    <cellStyle name="20% - Accent1 3" xfId="622"/>
    <cellStyle name="20% - Accent1_46EE.2011(v1.0)" xfId="623"/>
    <cellStyle name="20% - Accent2" xfId="624"/>
    <cellStyle name="20% - Accent2 2" xfId="625"/>
    <cellStyle name="20% - Accent2 3" xfId="626"/>
    <cellStyle name="20% - Accent2_46EE.2011(v1.0)" xfId="627"/>
    <cellStyle name="20% - Accent3" xfId="628"/>
    <cellStyle name="20% - Accent3 2" xfId="629"/>
    <cellStyle name="20% - Accent3 3" xfId="630"/>
    <cellStyle name="20% - Accent3_46EE.2011(v1.0)" xfId="631"/>
    <cellStyle name="20% - Accent4" xfId="632"/>
    <cellStyle name="20% - Accent4 2" xfId="633"/>
    <cellStyle name="20% - Accent4 3" xfId="634"/>
    <cellStyle name="20% - Accent4_46EE.2011(v1.0)" xfId="635"/>
    <cellStyle name="20% - Accent5" xfId="636"/>
    <cellStyle name="20% - Accent5 2" xfId="637"/>
    <cellStyle name="20% - Accent5 3" xfId="638"/>
    <cellStyle name="20% - Accent5_46EE.2011(v1.0)" xfId="639"/>
    <cellStyle name="20% - Accent6" xfId="640"/>
    <cellStyle name="20% - Accent6 2" xfId="641"/>
    <cellStyle name="20% - Accent6 3" xfId="642"/>
    <cellStyle name="20% - Accent6_46EE.2011(v1.0)" xfId="643"/>
    <cellStyle name="20% - Акцент1 10" xfId="644"/>
    <cellStyle name="20% - Акцент1 2" xfId="645"/>
    <cellStyle name="20% - Акцент1 2 2" xfId="646"/>
    <cellStyle name="20% - Акцент1 2 3" xfId="647"/>
    <cellStyle name="20% - Акцент1 2_46EE.2011(v1.0)" xfId="648"/>
    <cellStyle name="20% - Акцент1 3" xfId="649"/>
    <cellStyle name="20% - Акцент1 3 2" xfId="650"/>
    <cellStyle name="20% - Акцент1 3 3" xfId="651"/>
    <cellStyle name="20% - Акцент1 3_46EE.2011(v1.0)" xfId="652"/>
    <cellStyle name="20% - Акцент1 4" xfId="653"/>
    <cellStyle name="20% - Акцент1 4 2" xfId="654"/>
    <cellStyle name="20% - Акцент1 4 3" xfId="655"/>
    <cellStyle name="20% - Акцент1 4_46EE.2011(v1.0)" xfId="656"/>
    <cellStyle name="20% - Акцент1 5" xfId="657"/>
    <cellStyle name="20% - Акцент1 5 2" xfId="658"/>
    <cellStyle name="20% - Акцент1 5 3" xfId="659"/>
    <cellStyle name="20% - Акцент1 5_46EE.2011(v1.0)" xfId="660"/>
    <cellStyle name="20% - Акцент1 6" xfId="661"/>
    <cellStyle name="20% - Акцент1 6 2" xfId="662"/>
    <cellStyle name="20% - Акцент1 6 3" xfId="663"/>
    <cellStyle name="20% - Акцент1 6_46EE.2011(v1.0)" xfId="664"/>
    <cellStyle name="20% - Акцент1 7" xfId="665"/>
    <cellStyle name="20% - Акцент1 7 2" xfId="666"/>
    <cellStyle name="20% - Акцент1 7 3" xfId="667"/>
    <cellStyle name="20% - Акцент1 7_46EE.2011(v1.0)" xfId="668"/>
    <cellStyle name="20% - Акцент1 8" xfId="669"/>
    <cellStyle name="20% - Акцент1 8 2" xfId="670"/>
    <cellStyle name="20% - Акцент1 8 3" xfId="671"/>
    <cellStyle name="20% - Акцент1 8_46EE.2011(v1.0)" xfId="672"/>
    <cellStyle name="20% - Акцент1 9" xfId="673"/>
    <cellStyle name="20% - Акцент1 9 2" xfId="674"/>
    <cellStyle name="20% - Акцент1 9 3" xfId="675"/>
    <cellStyle name="20% - Акцент1 9_46EE.2011(v1.0)" xfId="676"/>
    <cellStyle name="20% - Акцент2 10" xfId="677"/>
    <cellStyle name="20% - Акцент2 2" xfId="678"/>
    <cellStyle name="20% - Акцент2 2 2" xfId="679"/>
    <cellStyle name="20% - Акцент2 2 3" xfId="680"/>
    <cellStyle name="20% - Акцент2 2_46EE.2011(v1.0)" xfId="681"/>
    <cellStyle name="20% - Акцент2 3" xfId="682"/>
    <cellStyle name="20% - Акцент2 3 2" xfId="683"/>
    <cellStyle name="20% - Акцент2 3 3" xfId="684"/>
    <cellStyle name="20% - Акцент2 3_46EE.2011(v1.0)" xfId="685"/>
    <cellStyle name="20% - Акцент2 4" xfId="686"/>
    <cellStyle name="20% - Акцент2 4 2" xfId="687"/>
    <cellStyle name="20% - Акцент2 4 3" xfId="688"/>
    <cellStyle name="20% - Акцент2 4_46EE.2011(v1.0)" xfId="689"/>
    <cellStyle name="20% - Акцент2 5" xfId="690"/>
    <cellStyle name="20% - Акцент2 5 2" xfId="691"/>
    <cellStyle name="20% - Акцент2 5 3" xfId="692"/>
    <cellStyle name="20% - Акцент2 5_46EE.2011(v1.0)" xfId="693"/>
    <cellStyle name="20% - Акцент2 6" xfId="694"/>
    <cellStyle name="20% - Акцент2 6 2" xfId="695"/>
    <cellStyle name="20% - Акцент2 6 3" xfId="696"/>
    <cellStyle name="20% - Акцент2 6_46EE.2011(v1.0)" xfId="697"/>
    <cellStyle name="20% - Акцент2 7" xfId="698"/>
    <cellStyle name="20% - Акцент2 7 2" xfId="699"/>
    <cellStyle name="20% - Акцент2 7 3" xfId="700"/>
    <cellStyle name="20% - Акцент2 7_46EE.2011(v1.0)" xfId="701"/>
    <cellStyle name="20% - Акцент2 8" xfId="702"/>
    <cellStyle name="20% - Акцент2 8 2" xfId="703"/>
    <cellStyle name="20% - Акцент2 8 3" xfId="704"/>
    <cellStyle name="20% - Акцент2 8_46EE.2011(v1.0)" xfId="705"/>
    <cellStyle name="20% - Акцент2 9" xfId="706"/>
    <cellStyle name="20% - Акцент2 9 2" xfId="707"/>
    <cellStyle name="20% - Акцент2 9 3" xfId="708"/>
    <cellStyle name="20% - Акцент2 9_46EE.2011(v1.0)"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10" xfId="743"/>
    <cellStyle name="20% - Акцент4 2" xfId="744"/>
    <cellStyle name="20% - Акцент4 2 2" xfId="745"/>
    <cellStyle name="20% - Акцент4 2 3" xfId="746"/>
    <cellStyle name="20% - Акцент4 2_46EE.2011(v1.0)" xfId="747"/>
    <cellStyle name="20% - Акцент4 3" xfId="748"/>
    <cellStyle name="20% - Акцент4 3 2" xfId="749"/>
    <cellStyle name="20% - Акцент4 3 3" xfId="750"/>
    <cellStyle name="20% - Акцент4 3_46EE.2011(v1.0)" xfId="751"/>
    <cellStyle name="20% - Акцент4 4" xfId="752"/>
    <cellStyle name="20% - Акцент4 4 2" xfId="753"/>
    <cellStyle name="20% - Акцент4 4 3" xfId="754"/>
    <cellStyle name="20% - Акцент4 4_46EE.2011(v1.0)" xfId="755"/>
    <cellStyle name="20% - Акцент4 5" xfId="756"/>
    <cellStyle name="20% - Акцент4 5 2" xfId="757"/>
    <cellStyle name="20% - Акцент4 5 3" xfId="758"/>
    <cellStyle name="20% - Акцент4 5_46EE.2011(v1.0)" xfId="759"/>
    <cellStyle name="20% - Акцент4 6" xfId="760"/>
    <cellStyle name="20% - Акцент4 6 2" xfId="761"/>
    <cellStyle name="20% - Акцент4 6 3" xfId="762"/>
    <cellStyle name="20% - Акцент4 6_46EE.2011(v1.0)" xfId="763"/>
    <cellStyle name="20% - Акцент4 7" xfId="764"/>
    <cellStyle name="20% - Акцент4 7 2" xfId="765"/>
    <cellStyle name="20% - Акцент4 7 3" xfId="766"/>
    <cellStyle name="20% - Акцент4 7_46EE.2011(v1.0)" xfId="767"/>
    <cellStyle name="20% - Акцент4 8" xfId="768"/>
    <cellStyle name="20% - Акцент4 8 2" xfId="769"/>
    <cellStyle name="20% - Акцент4 8 3" xfId="770"/>
    <cellStyle name="20% - Акцент4 8_46EE.2011(v1.0)" xfId="771"/>
    <cellStyle name="20% - Акцент4 9" xfId="772"/>
    <cellStyle name="20% - Акцент4 9 2" xfId="773"/>
    <cellStyle name="20% - Акцент4 9 3" xfId="774"/>
    <cellStyle name="20% - Акцент4 9_46EE.2011(v1.0)" xfId="775"/>
    <cellStyle name="20% - Акцент5 10" xfId="776"/>
    <cellStyle name="20% - Акцент5 2" xfId="777"/>
    <cellStyle name="20% - Акцент5 2 2" xfId="778"/>
    <cellStyle name="20% - Акцент5 2 3" xfId="779"/>
    <cellStyle name="20% - Акцент5 2_46EE.2011(v1.0)" xfId="780"/>
    <cellStyle name="20% - Акцент5 3" xfId="781"/>
    <cellStyle name="20% - Акцент5 3 2" xfId="782"/>
    <cellStyle name="20% - Акцент5 3 3" xfId="783"/>
    <cellStyle name="20% - Акцент5 3_46EE.2011(v1.0)" xfId="784"/>
    <cellStyle name="20% - Акцент5 4" xfId="785"/>
    <cellStyle name="20% - Акцент5 4 2" xfId="786"/>
    <cellStyle name="20% - Акцент5 4 3" xfId="787"/>
    <cellStyle name="20% - Акцент5 4_46EE.2011(v1.0)" xfId="788"/>
    <cellStyle name="20% - Акцент5 5" xfId="789"/>
    <cellStyle name="20% - Акцент5 5 2" xfId="790"/>
    <cellStyle name="20% - Акцент5 5 3" xfId="791"/>
    <cellStyle name="20% - Акцент5 5_46EE.2011(v1.0)" xfId="792"/>
    <cellStyle name="20% - Акцент5 6" xfId="793"/>
    <cellStyle name="20% - Акцент5 6 2" xfId="794"/>
    <cellStyle name="20% - Акцент5 6 3" xfId="795"/>
    <cellStyle name="20% - Акцент5 6_46EE.2011(v1.0)" xfId="796"/>
    <cellStyle name="20% - Акцент5 7" xfId="797"/>
    <cellStyle name="20% - Акцент5 7 2" xfId="798"/>
    <cellStyle name="20% - Акцент5 7 3" xfId="799"/>
    <cellStyle name="20% - Акцент5 7_46EE.2011(v1.0)" xfId="800"/>
    <cellStyle name="20% - Акцент5 8" xfId="801"/>
    <cellStyle name="20% - Акцент5 8 2" xfId="802"/>
    <cellStyle name="20% - Акцент5 8 3" xfId="803"/>
    <cellStyle name="20% - Акцент5 8_46EE.2011(v1.0)" xfId="804"/>
    <cellStyle name="20% - Акцент5 9" xfId="805"/>
    <cellStyle name="20% - Акцент5 9 2" xfId="806"/>
    <cellStyle name="20% - Акцент5 9 3" xfId="807"/>
    <cellStyle name="20% - Акцент5 9_46EE.2011(v1.0)" xfId="808"/>
    <cellStyle name="20% - Акцент6 10" xfId="809"/>
    <cellStyle name="20% - Акцент6 2" xfId="810"/>
    <cellStyle name="20% - Акцент6 2 2" xfId="811"/>
    <cellStyle name="20% - Акцент6 2 3" xfId="812"/>
    <cellStyle name="20% - Акцент6 2_46EE.2011(v1.0)" xfId="813"/>
    <cellStyle name="20% - Акцент6 3" xfId="814"/>
    <cellStyle name="20% - Акцент6 3 2" xfId="815"/>
    <cellStyle name="20% - Акцент6 3 3" xfId="816"/>
    <cellStyle name="20% - Акцент6 3_46EE.2011(v1.0)" xfId="817"/>
    <cellStyle name="20% - Акцент6 4" xfId="818"/>
    <cellStyle name="20% - Акцент6 4 2" xfId="819"/>
    <cellStyle name="20% - Акцент6 4 3" xfId="820"/>
    <cellStyle name="20% - Акцент6 4_46EE.2011(v1.0)" xfId="821"/>
    <cellStyle name="20% - Акцент6 5" xfId="822"/>
    <cellStyle name="20% - Акцент6 5 2" xfId="823"/>
    <cellStyle name="20% - Акцент6 5 3" xfId="824"/>
    <cellStyle name="20% - Акцент6 5_46EE.2011(v1.0)" xfId="825"/>
    <cellStyle name="20% - Акцент6 6" xfId="826"/>
    <cellStyle name="20% - Акцент6 6 2" xfId="827"/>
    <cellStyle name="20% - Акцент6 6 3" xfId="828"/>
    <cellStyle name="20% - Акцент6 6_46EE.2011(v1.0)" xfId="829"/>
    <cellStyle name="20% - Акцент6 7" xfId="830"/>
    <cellStyle name="20% - Акцент6 7 2" xfId="831"/>
    <cellStyle name="20% - Акцент6 7 3" xfId="832"/>
    <cellStyle name="20% - Акцент6 7_46EE.2011(v1.0)" xfId="833"/>
    <cellStyle name="20% - Акцент6 8" xfId="834"/>
    <cellStyle name="20% - Акцент6 8 2" xfId="835"/>
    <cellStyle name="20% - Акцент6 8 3" xfId="836"/>
    <cellStyle name="20% - Акцент6 8_46EE.2011(v1.0)" xfId="837"/>
    <cellStyle name="20% - Акцент6 9" xfId="838"/>
    <cellStyle name="20% - Акцент6 9 2" xfId="839"/>
    <cellStyle name="20% - Акцент6 9 3" xfId="840"/>
    <cellStyle name="20% - Акцент6 9_46EE.2011(v1.0)" xfId="841"/>
    <cellStyle name="40% - Accent1" xfId="842"/>
    <cellStyle name="40% - Accent1 2" xfId="843"/>
    <cellStyle name="40% - Accent1 3" xfId="844"/>
    <cellStyle name="40% - Accent1_46EE.2011(v1.0)" xfId="845"/>
    <cellStyle name="40% - Accent2" xfId="846"/>
    <cellStyle name="40% - Accent2 2" xfId="847"/>
    <cellStyle name="40% - Accent2 3" xfId="848"/>
    <cellStyle name="40% - Accent2_46EE.2011(v1.0)" xfId="849"/>
    <cellStyle name="40% - Accent3" xfId="850"/>
    <cellStyle name="40% - Accent3 2" xfId="851"/>
    <cellStyle name="40% - Accent3 3" xfId="852"/>
    <cellStyle name="40% - Accent3_46EE.2011(v1.0)" xfId="853"/>
    <cellStyle name="40% - Accent4" xfId="854"/>
    <cellStyle name="40% - Accent4 2" xfId="855"/>
    <cellStyle name="40% - Accent4 3" xfId="856"/>
    <cellStyle name="40% - Accent4_46EE.2011(v1.0)" xfId="857"/>
    <cellStyle name="40% - Accent5" xfId="858"/>
    <cellStyle name="40% - Accent5 2" xfId="859"/>
    <cellStyle name="40% - Accent5 3" xfId="860"/>
    <cellStyle name="40% - Accent5_46EE.2011(v1.0)" xfId="861"/>
    <cellStyle name="40% - Accent6" xfId="862"/>
    <cellStyle name="40% - Accent6 2" xfId="863"/>
    <cellStyle name="40% - Accent6 3" xfId="864"/>
    <cellStyle name="40% - Accent6_46EE.2011(v1.0)" xfId="865"/>
    <cellStyle name="40% - Акцент1 10" xfId="866"/>
    <cellStyle name="40% - Акцент1 2" xfId="867"/>
    <cellStyle name="40% - Акцент1 2 2" xfId="868"/>
    <cellStyle name="40% - Акцент1 2 3" xfId="869"/>
    <cellStyle name="40% - Акцент1 2_46EE.2011(v1.0)" xfId="870"/>
    <cellStyle name="40% - Акцент1 3" xfId="871"/>
    <cellStyle name="40% - Акцент1 3 2" xfId="872"/>
    <cellStyle name="40% - Акцент1 3 3" xfId="873"/>
    <cellStyle name="40% - Акцент1 3_46EE.2011(v1.0)" xfId="874"/>
    <cellStyle name="40% - Акцент1 4" xfId="875"/>
    <cellStyle name="40% - Акцент1 4 2" xfId="876"/>
    <cellStyle name="40% - Акцент1 4 3" xfId="877"/>
    <cellStyle name="40% - Акцент1 4_46EE.2011(v1.0)" xfId="878"/>
    <cellStyle name="40% - Акцент1 5" xfId="879"/>
    <cellStyle name="40% - Акцент1 5 2" xfId="880"/>
    <cellStyle name="40% - Акцент1 5 3" xfId="881"/>
    <cellStyle name="40% - Акцент1 5_46EE.2011(v1.0)" xfId="882"/>
    <cellStyle name="40% - Акцент1 6" xfId="883"/>
    <cellStyle name="40% - Акцент1 6 2" xfId="884"/>
    <cellStyle name="40% - Акцент1 6 3" xfId="885"/>
    <cellStyle name="40% - Акцент1 6_46EE.2011(v1.0)" xfId="886"/>
    <cellStyle name="40% - Акцент1 7" xfId="887"/>
    <cellStyle name="40% - Акцент1 7 2" xfId="888"/>
    <cellStyle name="40% - Акцент1 7 3" xfId="889"/>
    <cellStyle name="40% - Акцент1 7_46EE.2011(v1.0)" xfId="890"/>
    <cellStyle name="40% - Акцент1 8" xfId="891"/>
    <cellStyle name="40% - Акцент1 8 2" xfId="892"/>
    <cellStyle name="40% - Акцент1 8 3" xfId="893"/>
    <cellStyle name="40% - Акцент1 8_46EE.2011(v1.0)" xfId="894"/>
    <cellStyle name="40% - Акцент1 9" xfId="895"/>
    <cellStyle name="40% - Акцент1 9 2" xfId="896"/>
    <cellStyle name="40% - Акцент1 9 3" xfId="897"/>
    <cellStyle name="40% - Акцент1 9_46EE.2011(v1.0)" xfId="898"/>
    <cellStyle name="40% - Акцент2 10" xfId="899"/>
    <cellStyle name="40% - Акцент2 2" xfId="900"/>
    <cellStyle name="40% - Акцент2 2 2" xfId="901"/>
    <cellStyle name="40% - Акцент2 2 3" xfId="902"/>
    <cellStyle name="40% - Акцент2 2_46EE.2011(v1.0)" xfId="903"/>
    <cellStyle name="40% - Акцент2 3" xfId="904"/>
    <cellStyle name="40% - Акцент2 3 2" xfId="905"/>
    <cellStyle name="40% - Акцент2 3 3" xfId="906"/>
    <cellStyle name="40% - Акцент2 3_46EE.2011(v1.0)" xfId="907"/>
    <cellStyle name="40% - Акцент2 4" xfId="908"/>
    <cellStyle name="40% - Акцент2 4 2" xfId="909"/>
    <cellStyle name="40% - Акцент2 4 3" xfId="910"/>
    <cellStyle name="40% - Акцент2 4_46EE.2011(v1.0)" xfId="911"/>
    <cellStyle name="40% - Акцент2 5" xfId="912"/>
    <cellStyle name="40% - Акцент2 5 2" xfId="913"/>
    <cellStyle name="40% - Акцент2 5 3" xfId="914"/>
    <cellStyle name="40% - Акцент2 5_46EE.2011(v1.0)" xfId="915"/>
    <cellStyle name="40% - Акцент2 6" xfId="916"/>
    <cellStyle name="40% - Акцент2 6 2" xfId="917"/>
    <cellStyle name="40% - Акцент2 6 3" xfId="918"/>
    <cellStyle name="40% - Акцент2 6_46EE.2011(v1.0)" xfId="919"/>
    <cellStyle name="40% - Акцент2 7" xfId="920"/>
    <cellStyle name="40% - Акцент2 7 2" xfId="921"/>
    <cellStyle name="40% - Акцент2 7 3" xfId="922"/>
    <cellStyle name="40% - Акцент2 7_46EE.2011(v1.0)" xfId="923"/>
    <cellStyle name="40% - Акцент2 8" xfId="924"/>
    <cellStyle name="40% - Акцент2 8 2" xfId="925"/>
    <cellStyle name="40% - Акцент2 8 3" xfId="926"/>
    <cellStyle name="40% - Акцент2 8_46EE.2011(v1.0)" xfId="927"/>
    <cellStyle name="40% - Акцент2 9" xfId="928"/>
    <cellStyle name="40% - Акцент2 9 2" xfId="929"/>
    <cellStyle name="40% - Акцент2 9 3" xfId="930"/>
    <cellStyle name="40% - Акцент2 9_46EE.2011(v1.0)" xfId="931"/>
    <cellStyle name="40% - Акцент3 10" xfId="932"/>
    <cellStyle name="40% - Акцент3 2" xfId="933"/>
    <cellStyle name="40% - Акцент3 2 2" xfId="934"/>
    <cellStyle name="40% - Акцент3 2 3" xfId="935"/>
    <cellStyle name="40% - Акцент3 2_46EE.2011(v1.0)" xfId="936"/>
    <cellStyle name="40% - Акцент3 3" xfId="937"/>
    <cellStyle name="40% - Акцент3 3 2" xfId="938"/>
    <cellStyle name="40% - Акцент3 3 3" xfId="939"/>
    <cellStyle name="40% - Акцент3 3_46EE.2011(v1.0)" xfId="940"/>
    <cellStyle name="40% - Акцент3 4" xfId="941"/>
    <cellStyle name="40% - Акцент3 4 2" xfId="942"/>
    <cellStyle name="40% - Акцент3 4 3" xfId="943"/>
    <cellStyle name="40% - Акцент3 4_46EE.2011(v1.0)" xfId="944"/>
    <cellStyle name="40% - Акцент3 5" xfId="945"/>
    <cellStyle name="40% - Акцент3 5 2" xfId="946"/>
    <cellStyle name="40% - Акцент3 5 3" xfId="947"/>
    <cellStyle name="40% - Акцент3 5_46EE.2011(v1.0)" xfId="948"/>
    <cellStyle name="40% - Акцент3 6" xfId="949"/>
    <cellStyle name="40% - Акцент3 6 2" xfId="950"/>
    <cellStyle name="40% - Акцент3 6 3" xfId="951"/>
    <cellStyle name="40% - Акцент3 6_46EE.2011(v1.0)" xfId="952"/>
    <cellStyle name="40% - Акцент3 7" xfId="953"/>
    <cellStyle name="40% - Акцент3 7 2" xfId="954"/>
    <cellStyle name="40% - Акцент3 7 3" xfId="955"/>
    <cellStyle name="40% - Акцент3 7_46EE.2011(v1.0)" xfId="956"/>
    <cellStyle name="40% - Акцент3 8" xfId="957"/>
    <cellStyle name="40% - Акцент3 8 2" xfId="958"/>
    <cellStyle name="40% - Акцент3 8 3" xfId="959"/>
    <cellStyle name="40% - Акцент3 8_46EE.2011(v1.0)" xfId="960"/>
    <cellStyle name="40% - Акцент3 9" xfId="961"/>
    <cellStyle name="40% - Акцент3 9 2" xfId="962"/>
    <cellStyle name="40% - Акцент3 9 3" xfId="963"/>
    <cellStyle name="40% - Акцент3 9_46EE.2011(v1.0)" xfId="964"/>
    <cellStyle name="40% - Акцент4 10" xfId="965"/>
    <cellStyle name="40% - Акцент4 2" xfId="966"/>
    <cellStyle name="40% - Акцент4 2 2" xfId="967"/>
    <cellStyle name="40% - Акцент4 2 3" xfId="968"/>
    <cellStyle name="40% - Акцент4 2_46EE.2011(v1.0)" xfId="969"/>
    <cellStyle name="40% - Акцент4 3" xfId="970"/>
    <cellStyle name="40% - Акцент4 3 2" xfId="971"/>
    <cellStyle name="40% - Акцент4 3 3" xfId="972"/>
    <cellStyle name="40% - Акцент4 3_46EE.2011(v1.0)" xfId="973"/>
    <cellStyle name="40% - Акцент4 4" xfId="974"/>
    <cellStyle name="40% - Акцент4 4 2" xfId="975"/>
    <cellStyle name="40% - Акцент4 4 3" xfId="976"/>
    <cellStyle name="40% - Акцент4 4_46EE.2011(v1.0)" xfId="977"/>
    <cellStyle name="40% - Акцент4 5" xfId="978"/>
    <cellStyle name="40% - Акцент4 5 2" xfId="979"/>
    <cellStyle name="40% - Акцент4 5 3" xfId="980"/>
    <cellStyle name="40% - Акцент4 5_46EE.2011(v1.0)" xfId="981"/>
    <cellStyle name="40% - Акцент4 6" xfId="982"/>
    <cellStyle name="40% - Акцент4 6 2" xfId="983"/>
    <cellStyle name="40% - Акцент4 6 3" xfId="984"/>
    <cellStyle name="40% - Акцент4 6_46EE.2011(v1.0)" xfId="985"/>
    <cellStyle name="40% - Акцент4 7" xfId="986"/>
    <cellStyle name="40% - Акцент4 7 2" xfId="987"/>
    <cellStyle name="40% - Акцент4 7 3" xfId="988"/>
    <cellStyle name="40% - Акцент4 7_46EE.2011(v1.0)" xfId="989"/>
    <cellStyle name="40% - Акцент4 8" xfId="990"/>
    <cellStyle name="40% - Акцент4 8 2" xfId="991"/>
    <cellStyle name="40% - Акцент4 8 3" xfId="992"/>
    <cellStyle name="40% - Акцент4 8_46EE.2011(v1.0)" xfId="993"/>
    <cellStyle name="40% - Акцент4 9" xfId="994"/>
    <cellStyle name="40% - Акцент4 9 2" xfId="995"/>
    <cellStyle name="40% - Акцент4 9 3" xfId="996"/>
    <cellStyle name="40% - Акцент4 9_46EE.2011(v1.0)" xfId="997"/>
    <cellStyle name="40% - Акцент5 10" xfId="998"/>
    <cellStyle name="40% - Акцент5 2" xfId="999"/>
    <cellStyle name="40% - Акцент5 2 2" xfId="1000"/>
    <cellStyle name="40% - Акцент5 2 3" xfId="1001"/>
    <cellStyle name="40% - Акцент5 2_46EE.2011(v1.0)" xfId="1002"/>
    <cellStyle name="40% - Акцент5 3" xfId="1003"/>
    <cellStyle name="40% - Акцент5 3 2" xfId="1004"/>
    <cellStyle name="40% - Акцент5 3 3" xfId="1005"/>
    <cellStyle name="40% - Акцент5 3_46EE.2011(v1.0)" xfId="1006"/>
    <cellStyle name="40% - Акцент5 4" xfId="1007"/>
    <cellStyle name="40% - Акцент5 4 2" xfId="1008"/>
    <cellStyle name="40% - Акцент5 4 3" xfId="1009"/>
    <cellStyle name="40% - Акцент5 4_46EE.2011(v1.0)" xfId="1010"/>
    <cellStyle name="40% - Акцент5 5" xfId="1011"/>
    <cellStyle name="40% - Акцент5 5 2" xfId="1012"/>
    <cellStyle name="40% - Акцент5 5 3" xfId="1013"/>
    <cellStyle name="40% - Акцент5 5_46EE.2011(v1.0)" xfId="1014"/>
    <cellStyle name="40% - Акцент5 6" xfId="1015"/>
    <cellStyle name="40% - Акцент5 6 2" xfId="1016"/>
    <cellStyle name="40% - Акцент5 6 3" xfId="1017"/>
    <cellStyle name="40% - Акцент5 6_46EE.2011(v1.0)" xfId="1018"/>
    <cellStyle name="40% - Акцент5 7" xfId="1019"/>
    <cellStyle name="40% - Акцент5 7 2" xfId="1020"/>
    <cellStyle name="40% - Акцент5 7 3" xfId="1021"/>
    <cellStyle name="40% - Акцент5 7_46EE.2011(v1.0)" xfId="1022"/>
    <cellStyle name="40% - Акцент5 8" xfId="1023"/>
    <cellStyle name="40% - Акцент5 8 2" xfId="1024"/>
    <cellStyle name="40% - Акцент5 8 3" xfId="1025"/>
    <cellStyle name="40% - Акцент5 8_46EE.2011(v1.0)" xfId="1026"/>
    <cellStyle name="40% - Акцент5 9" xfId="1027"/>
    <cellStyle name="40% - Акцент5 9 2" xfId="1028"/>
    <cellStyle name="40% - Акцент5 9 3" xfId="1029"/>
    <cellStyle name="40% - Акцент5 9_46EE.2011(v1.0)" xfId="1030"/>
    <cellStyle name="40% - Акцент6 10" xfId="1031"/>
    <cellStyle name="40% - Акцент6 2" xfId="1032"/>
    <cellStyle name="40% - Акцент6 2 2" xfId="1033"/>
    <cellStyle name="40% - Акцент6 2 3" xfId="1034"/>
    <cellStyle name="40% - Акцент6 2_46EE.2011(v1.0)" xfId="1035"/>
    <cellStyle name="40% - Акцент6 3" xfId="1036"/>
    <cellStyle name="40% - Акцент6 3 2" xfId="1037"/>
    <cellStyle name="40% - Акцент6 3 3" xfId="1038"/>
    <cellStyle name="40% - Акцент6 3_46EE.2011(v1.0)" xfId="1039"/>
    <cellStyle name="40% - Акцент6 4" xfId="1040"/>
    <cellStyle name="40% - Акцент6 4 2" xfId="1041"/>
    <cellStyle name="40% - Акцент6 4 3" xfId="1042"/>
    <cellStyle name="40% - Акцент6 4_46EE.2011(v1.0)" xfId="1043"/>
    <cellStyle name="40% - Акцент6 5" xfId="1044"/>
    <cellStyle name="40% - Акцент6 5 2" xfId="1045"/>
    <cellStyle name="40% - Акцент6 5 3" xfId="1046"/>
    <cellStyle name="40% - Акцент6 5_46EE.2011(v1.0)" xfId="1047"/>
    <cellStyle name="40% - Акцент6 6" xfId="1048"/>
    <cellStyle name="40% - Акцент6 6 2" xfId="1049"/>
    <cellStyle name="40% - Акцент6 6 3" xfId="1050"/>
    <cellStyle name="40% - Акцент6 6_46EE.2011(v1.0)" xfId="1051"/>
    <cellStyle name="40% - Акцент6 7" xfId="1052"/>
    <cellStyle name="40% - Акцент6 7 2" xfId="1053"/>
    <cellStyle name="40% - Акцент6 7 3" xfId="1054"/>
    <cellStyle name="40% - Акцент6 7_46EE.2011(v1.0)" xfId="1055"/>
    <cellStyle name="40% - Акцент6 8" xfId="1056"/>
    <cellStyle name="40% - Акцент6 8 2" xfId="1057"/>
    <cellStyle name="40% - Акцент6 8 3" xfId="1058"/>
    <cellStyle name="40% - Акцент6 8_46EE.2011(v1.0)" xfId="1059"/>
    <cellStyle name="40% - Акцент6 9" xfId="1060"/>
    <cellStyle name="40% - Акцент6 9 2" xfId="1061"/>
    <cellStyle name="40% - Акцент6 9 3" xfId="1062"/>
    <cellStyle name="40% - Акцент6 9_46EE.2011(v1.0)" xfId="1063"/>
    <cellStyle name="60% - Accent1" xfId="1064"/>
    <cellStyle name="60% - Accent2" xfId="1065"/>
    <cellStyle name="60% - Accent3" xfId="1066"/>
    <cellStyle name="60% - Accent4" xfId="1067"/>
    <cellStyle name="60% - Accent5" xfId="1068"/>
    <cellStyle name="60% - Accent6" xfId="1069"/>
    <cellStyle name="60% - Акцент1 2" xfId="1070"/>
    <cellStyle name="60% - Акцент1 2 2" xfId="1071"/>
    <cellStyle name="60% - Акцент1 3" xfId="1072"/>
    <cellStyle name="60% - Акцент1 3 2" xfId="1073"/>
    <cellStyle name="60% - Акцент1 4" xfId="1074"/>
    <cellStyle name="60% - Акцент1 4 2" xfId="1075"/>
    <cellStyle name="60% - Акцент1 5" xfId="1076"/>
    <cellStyle name="60% - Акцент1 5 2" xfId="1077"/>
    <cellStyle name="60% - Акцент1 6" xfId="1078"/>
    <cellStyle name="60% - Акцент1 6 2" xfId="1079"/>
    <cellStyle name="60% - Акцент1 7" xfId="1080"/>
    <cellStyle name="60% - Акцент1 7 2" xfId="1081"/>
    <cellStyle name="60% - Акцент1 8" xfId="1082"/>
    <cellStyle name="60% - Акцент1 8 2" xfId="1083"/>
    <cellStyle name="60% - Акцент1 9" xfId="1084"/>
    <cellStyle name="60% - Акцент1 9 2" xfId="1085"/>
    <cellStyle name="60% - Акцент2 2" xfId="1086"/>
    <cellStyle name="60% - Акцент2 2 2" xfId="1087"/>
    <cellStyle name="60% - Акцент2 3" xfId="1088"/>
    <cellStyle name="60% - Акцент2 3 2" xfId="1089"/>
    <cellStyle name="60% - Акцент2 4" xfId="1090"/>
    <cellStyle name="60% - Акцент2 4 2" xfId="1091"/>
    <cellStyle name="60% - Акцент2 5" xfId="1092"/>
    <cellStyle name="60% - Акцент2 5 2" xfId="1093"/>
    <cellStyle name="60% - Акцент2 6" xfId="1094"/>
    <cellStyle name="60% - Акцент2 6 2" xfId="1095"/>
    <cellStyle name="60% - Акцент2 7" xfId="1096"/>
    <cellStyle name="60% - Акцент2 7 2" xfId="1097"/>
    <cellStyle name="60% - Акцент2 8" xfId="1098"/>
    <cellStyle name="60% - Акцент2 8 2" xfId="1099"/>
    <cellStyle name="60% - Акцент2 9" xfId="1100"/>
    <cellStyle name="60% - Акцент2 9 2" xfId="1101"/>
    <cellStyle name="60% - Акцент3 2" xfId="1102"/>
    <cellStyle name="60% - Акцент3 2 2" xfId="1103"/>
    <cellStyle name="60% - Акцент3 3" xfId="1104"/>
    <cellStyle name="60% - Акцент3 3 2" xfId="1105"/>
    <cellStyle name="60% - Акцент3 4" xfId="1106"/>
    <cellStyle name="60% - Акцент3 4 2" xfId="1107"/>
    <cellStyle name="60% - Акцент3 5" xfId="1108"/>
    <cellStyle name="60% - Акцент3 5 2" xfId="1109"/>
    <cellStyle name="60% - Акцент3 6" xfId="1110"/>
    <cellStyle name="60% - Акцент3 6 2" xfId="1111"/>
    <cellStyle name="60% - Акцент3 7" xfId="1112"/>
    <cellStyle name="60% - Акцент3 7 2" xfId="1113"/>
    <cellStyle name="60% - Акцент3 8" xfId="1114"/>
    <cellStyle name="60% - Акцент3 8 2" xfId="1115"/>
    <cellStyle name="60% - Акцент3 9" xfId="1116"/>
    <cellStyle name="60% - Акцент3 9 2" xfId="1117"/>
    <cellStyle name="60% - Акцент4 2" xfId="1118"/>
    <cellStyle name="60% - Акцент4 2 2" xfId="1119"/>
    <cellStyle name="60% - Акцент4 3" xfId="1120"/>
    <cellStyle name="60% - Акцент4 3 2" xfId="1121"/>
    <cellStyle name="60% - Акцент4 4" xfId="1122"/>
    <cellStyle name="60% - Акцент4 4 2" xfId="1123"/>
    <cellStyle name="60% - Акцент4 5" xfId="1124"/>
    <cellStyle name="60% - Акцент4 5 2" xfId="1125"/>
    <cellStyle name="60% - Акцент4 6" xfId="1126"/>
    <cellStyle name="60% - Акцент4 6 2" xfId="1127"/>
    <cellStyle name="60% - Акцент4 7" xfId="1128"/>
    <cellStyle name="60% - Акцент4 7 2" xfId="1129"/>
    <cellStyle name="60% - Акцент4 8" xfId="1130"/>
    <cellStyle name="60% - Акцент4 8 2" xfId="1131"/>
    <cellStyle name="60% - Акцент4 9" xfId="1132"/>
    <cellStyle name="60% - Акцент4 9 2" xfId="1133"/>
    <cellStyle name="60% - Акцент5 2" xfId="1134"/>
    <cellStyle name="60% - Акцент5 2 2" xfId="1135"/>
    <cellStyle name="60% - Акцент5 3" xfId="1136"/>
    <cellStyle name="60% - Акцент5 3 2" xfId="1137"/>
    <cellStyle name="60% - Акцент5 4" xfId="1138"/>
    <cellStyle name="60% - Акцент5 4 2" xfId="1139"/>
    <cellStyle name="60% - Акцент5 5" xfId="1140"/>
    <cellStyle name="60% - Акцент5 5 2" xfId="1141"/>
    <cellStyle name="60% - Акцент5 6" xfId="1142"/>
    <cellStyle name="60% - Акцент5 6 2" xfId="1143"/>
    <cellStyle name="60% - Акцент5 7" xfId="1144"/>
    <cellStyle name="60% - Акцент5 7 2" xfId="1145"/>
    <cellStyle name="60% - Акцент5 8" xfId="1146"/>
    <cellStyle name="60% - Акцент5 8 2" xfId="1147"/>
    <cellStyle name="60% - Акцент5 9" xfId="1148"/>
    <cellStyle name="60% - Акцент5 9 2" xfId="1149"/>
    <cellStyle name="60% - Акцент6 2" xfId="1150"/>
    <cellStyle name="60% - Акцент6 2 2" xfId="1151"/>
    <cellStyle name="60% - Акцент6 3" xfId="1152"/>
    <cellStyle name="60% - Акцент6 3 2" xfId="1153"/>
    <cellStyle name="60% - Акцент6 4" xfId="1154"/>
    <cellStyle name="60% - Акцент6 4 2" xfId="1155"/>
    <cellStyle name="60% - Акцент6 5" xfId="1156"/>
    <cellStyle name="60% - Акцент6 5 2" xfId="1157"/>
    <cellStyle name="60% - Акцент6 6" xfId="1158"/>
    <cellStyle name="60% - Акцент6 6 2" xfId="1159"/>
    <cellStyle name="60% - Акцент6 7" xfId="1160"/>
    <cellStyle name="60% - Акцент6 7 2" xfId="1161"/>
    <cellStyle name="60% - Акцент6 8" xfId="1162"/>
    <cellStyle name="60% - Акцент6 8 2" xfId="1163"/>
    <cellStyle name="60% - Акцент6 9" xfId="1164"/>
    <cellStyle name="60% - Акцент6 9 2" xfId="1165"/>
    <cellStyle name="Accent1" xfId="1166"/>
    <cellStyle name="Accent2" xfId="1167"/>
    <cellStyle name="Accent3" xfId="1168"/>
    <cellStyle name="Accent4" xfId="1169"/>
    <cellStyle name="Accent5" xfId="1170"/>
    <cellStyle name="Accent6" xfId="1171"/>
    <cellStyle name="Ăčďĺđńńűëęŕ" xfId="1172"/>
    <cellStyle name="AFE" xfId="1173"/>
    <cellStyle name="Áĺççŕůčňíűé" xfId="1174"/>
    <cellStyle name="Äĺíĺćíűé [0]_(ňŕá 3č)" xfId="1175"/>
    <cellStyle name="Äĺíĺćíűé_(ňŕá 3č)" xfId="1176"/>
    <cellStyle name="Bad" xfId="1177"/>
    <cellStyle name="Blue" xfId="1178"/>
    <cellStyle name="Body_$Dollars" xfId="1179"/>
    <cellStyle name="Calculation" xfId="1180"/>
    <cellStyle name="Cells 2" xfId="1181"/>
    <cellStyle name="Check Cell" xfId="1182"/>
    <cellStyle name="Chek" xfId="1183"/>
    <cellStyle name="Comma [0]_Adjusted FS 1299" xfId="1184"/>
    <cellStyle name="Comma 0" xfId="1185"/>
    <cellStyle name="Comma 0*" xfId="1186"/>
    <cellStyle name="Comma 2" xfId="1187"/>
    <cellStyle name="Comma 3*" xfId="1188"/>
    <cellStyle name="Comma_Adjusted FS 1299" xfId="1189"/>
    <cellStyle name="Comma0" xfId="1190"/>
    <cellStyle name="Çŕůčňíűé" xfId="1191"/>
    <cellStyle name="Currency [0]" xfId="1192"/>
    <cellStyle name="Currency [0] 2" xfId="1193"/>
    <cellStyle name="Currency [0] 2 2" xfId="1194"/>
    <cellStyle name="Currency [0] 2 3" xfId="1195"/>
    <cellStyle name="Currency [0] 2 4" xfId="1196"/>
    <cellStyle name="Currency [0] 2 5" xfId="1197"/>
    <cellStyle name="Currency [0] 2 6" xfId="1198"/>
    <cellStyle name="Currency [0] 2 7" xfId="1199"/>
    <cellStyle name="Currency [0] 2 8" xfId="1200"/>
    <cellStyle name="Currency [0] 2 9" xfId="1201"/>
    <cellStyle name="Currency [0] 3" xfId="1202"/>
    <cellStyle name="Currency [0] 3 2" xfId="1203"/>
    <cellStyle name="Currency [0] 3 3" xfId="1204"/>
    <cellStyle name="Currency [0] 3 4" xfId="1205"/>
    <cellStyle name="Currency [0] 3 5" xfId="1206"/>
    <cellStyle name="Currency [0] 3 6" xfId="1207"/>
    <cellStyle name="Currency [0] 3 7" xfId="1208"/>
    <cellStyle name="Currency [0] 3 8" xfId="1209"/>
    <cellStyle name="Currency [0] 3 9" xfId="1210"/>
    <cellStyle name="Currency [0] 4" xfId="1211"/>
    <cellStyle name="Currency [0] 4 2" xfId="1212"/>
    <cellStyle name="Currency [0] 4 3" xfId="1213"/>
    <cellStyle name="Currency [0] 4 4" xfId="1214"/>
    <cellStyle name="Currency [0] 4 5" xfId="1215"/>
    <cellStyle name="Currency [0] 4 6" xfId="1216"/>
    <cellStyle name="Currency [0] 4 7" xfId="1217"/>
    <cellStyle name="Currency [0] 4 8" xfId="1218"/>
    <cellStyle name="Currency [0] 4 9" xfId="1219"/>
    <cellStyle name="Currency [0] 5" xfId="1220"/>
    <cellStyle name="Currency [0] 5 2" xfId="1221"/>
    <cellStyle name="Currency [0] 5 3" xfId="1222"/>
    <cellStyle name="Currency [0] 5 4" xfId="1223"/>
    <cellStyle name="Currency [0] 5 5" xfId="1224"/>
    <cellStyle name="Currency [0] 5 6" xfId="1225"/>
    <cellStyle name="Currency [0] 5 7" xfId="1226"/>
    <cellStyle name="Currency [0] 5 8" xfId="1227"/>
    <cellStyle name="Currency [0] 5 9" xfId="1228"/>
    <cellStyle name="Currency [0] 6" xfId="1229"/>
    <cellStyle name="Currency [0] 6 2" xfId="1230"/>
    <cellStyle name="Currency [0] 6 3" xfId="1231"/>
    <cellStyle name="Currency [0] 7" xfId="1232"/>
    <cellStyle name="Currency [0] 7 2" xfId="1233"/>
    <cellStyle name="Currency [0] 7 3" xfId="1234"/>
    <cellStyle name="Currency [0] 8" xfId="1235"/>
    <cellStyle name="Currency [0] 8 2" xfId="1236"/>
    <cellStyle name="Currency [0] 8 3" xfId="1237"/>
    <cellStyle name="Currency 0" xfId="1238"/>
    <cellStyle name="Currency 2" xfId="1239"/>
    <cellStyle name="Currency_06_9m" xfId="1240"/>
    <cellStyle name="Currency0" xfId="1241"/>
    <cellStyle name="Currency2" xfId="1242"/>
    <cellStyle name="Date" xfId="1243"/>
    <cellStyle name="Date Aligned" xfId="1244"/>
    <cellStyle name="Dates" xfId="1245"/>
    <cellStyle name="Dezimal [0]_NEGS" xfId="1246"/>
    <cellStyle name="Dezimal_NEGS" xfId="1247"/>
    <cellStyle name="Dotted Line" xfId="1248"/>
    <cellStyle name="E&amp;Y House" xfId="1249"/>
    <cellStyle name="E-mail" xfId="1250"/>
    <cellStyle name="E-mail 2" xfId="1251"/>
    <cellStyle name="E-mail_46EP.2011(v2.0)" xfId="1252"/>
    <cellStyle name="Euro" xfId="1253"/>
    <cellStyle name="ew" xfId="1254"/>
    <cellStyle name="Explanatory Text" xfId="1255"/>
    <cellStyle name="F2" xfId="1256"/>
    <cellStyle name="F3" xfId="1257"/>
    <cellStyle name="F4" xfId="1258"/>
    <cellStyle name="F5" xfId="1259"/>
    <cellStyle name="F6" xfId="1260"/>
    <cellStyle name="F7" xfId="1261"/>
    <cellStyle name="F8" xfId="1262"/>
    <cellStyle name="Fixed" xfId="1263"/>
    <cellStyle name="fo]&#13;&#10;UserName=Murat Zelef&#13;&#10;UserCompany=Bumerang&#13;&#10;&#13;&#10;[File Paths]&#13;&#10;WorkingDirectory=C:\EQUIS\DLWIN&#13;&#10;DownLoader=C" xfId="1264"/>
    <cellStyle name="Followed Hyperlink" xfId="1265"/>
    <cellStyle name="Footnote" xfId="1266"/>
    <cellStyle name="Good" xfId="1267"/>
    <cellStyle name="hard no" xfId="1268"/>
    <cellStyle name="Hard Percent" xfId="1269"/>
    <cellStyle name="hardno" xfId="1270"/>
    <cellStyle name="Header" xfId="1271"/>
    <cellStyle name="Header 3" xfId="1272"/>
    <cellStyle name="Heading" xfId="1273"/>
    <cellStyle name="Heading 1" xfId="1274"/>
    <cellStyle name="Heading 2" xfId="1275"/>
    <cellStyle name="Heading 3" xfId="1276"/>
    <cellStyle name="Heading 4" xfId="1277"/>
    <cellStyle name="Heading_GP.ITOG.4.78(v1.0) - для разделения" xfId="1278"/>
    <cellStyle name="Heading2" xfId="1279"/>
    <cellStyle name="Heading2 2" xfId="1280"/>
    <cellStyle name="Heading2_46EP.2011(v2.0)" xfId="1281"/>
    <cellStyle name="Hyperlink" xfId="1282"/>
    <cellStyle name="Îáű÷íűé__FES" xfId="1283"/>
    <cellStyle name="Îáû÷íûé_cogs" xfId="1284"/>
    <cellStyle name="Îňęđűâŕâřŕ˙ń˙ ăčďĺđńńűëęŕ" xfId="1285"/>
    <cellStyle name="Info" xfId="1286"/>
    <cellStyle name="Input" xfId="1287"/>
    <cellStyle name="InputCurrency" xfId="1288"/>
    <cellStyle name="InputCurrency2" xfId="1289"/>
    <cellStyle name="InputMultiple1" xfId="1290"/>
    <cellStyle name="InputPercent1" xfId="1291"/>
    <cellStyle name="Inputs" xfId="1292"/>
    <cellStyle name="Inputs (const)" xfId="1293"/>
    <cellStyle name="Inputs (const) 2" xfId="1294"/>
    <cellStyle name="Inputs (const)_46EP.2011(v2.0)" xfId="1295"/>
    <cellStyle name="Inputs 2" xfId="1296"/>
    <cellStyle name="Inputs Co" xfId="1297"/>
    <cellStyle name="Inputs_46EE.2011(v1.0)" xfId="1298"/>
    <cellStyle name="Linked Cell" xfId="1299"/>
    <cellStyle name="Millares [0]_RESULTS" xfId="1300"/>
    <cellStyle name="Millares_RESULTS" xfId="1301"/>
    <cellStyle name="Milliers [0]_RESULTS" xfId="1302"/>
    <cellStyle name="Milliers_RESULTS" xfId="1303"/>
    <cellStyle name="mnb" xfId="1304"/>
    <cellStyle name="Moneda [0]_RESULTS" xfId="1305"/>
    <cellStyle name="Moneda_RESULTS" xfId="1306"/>
    <cellStyle name="Monétaire [0]_RESULTS" xfId="1307"/>
    <cellStyle name="Monétaire_RESULTS" xfId="1308"/>
    <cellStyle name="Multiple" xfId="1309"/>
    <cellStyle name="Multiple1" xfId="1310"/>
    <cellStyle name="MultipleBelow" xfId="1311"/>
    <cellStyle name="namber" xfId="1312"/>
    <cellStyle name="Neutral" xfId="1313"/>
    <cellStyle name="Norma11l" xfId="1314"/>
    <cellStyle name="normal" xfId="1315"/>
    <cellStyle name="Normal - Style1" xfId="1316"/>
    <cellStyle name="normal 10" xfId="1317"/>
    <cellStyle name="Normal 2" xfId="1318"/>
    <cellStyle name="Normal 2 2" xfId="1319"/>
    <cellStyle name="Normal 2 3" xfId="1320"/>
    <cellStyle name="normal 3" xfId="1321"/>
    <cellStyle name="normal 4" xfId="1322"/>
    <cellStyle name="normal 5" xfId="1323"/>
    <cellStyle name="normal 6" xfId="1324"/>
    <cellStyle name="normal 7" xfId="1325"/>
    <cellStyle name="normal 8" xfId="1326"/>
    <cellStyle name="normal 9" xfId="1327"/>
    <cellStyle name="Normal." xfId="1328"/>
    <cellStyle name="Normal_06_9m" xfId="1329"/>
    <cellStyle name="Normal1" xfId="1330"/>
    <cellStyle name="Normal2" xfId="1331"/>
    <cellStyle name="NormalGB" xfId="1332"/>
    <cellStyle name="Normalny_24. 02. 97." xfId="1333"/>
    <cellStyle name="normбlnм_laroux" xfId="1334"/>
    <cellStyle name="Note" xfId="1335"/>
    <cellStyle name="number" xfId="1336"/>
    <cellStyle name="Ôčíŕíńîâűé [0]_(ňŕá 3č)" xfId="1337"/>
    <cellStyle name="Ôčíŕíńîâűé_(ňŕá 3č)" xfId="1338"/>
    <cellStyle name="Option" xfId="1339"/>
    <cellStyle name="Òûñÿ÷è [0]_cogs" xfId="1340"/>
    <cellStyle name="Òûñÿ÷è_cogs" xfId="1341"/>
    <cellStyle name="Output" xfId="1342"/>
    <cellStyle name="Page Number" xfId="1343"/>
    <cellStyle name="pb_page_heading_LS" xfId="1344"/>
    <cellStyle name="Percent_RS_Lianozovo-Samara_9m01" xfId="1345"/>
    <cellStyle name="Percent1" xfId="1346"/>
    <cellStyle name="Piug" xfId="1347"/>
    <cellStyle name="Plug" xfId="1348"/>
    <cellStyle name="Price_Body" xfId="1349"/>
    <cellStyle name="prochrek" xfId="1350"/>
    <cellStyle name="Protected" xfId="1351"/>
    <cellStyle name="Salomon Logo" xfId="1352"/>
    <cellStyle name="SAPBEXaggData" xfId="1353"/>
    <cellStyle name="SAPBEXaggDataEmph" xfId="1354"/>
    <cellStyle name="SAPBEXaggItem" xfId="1355"/>
    <cellStyle name="SAPBEXaggItemX" xfId="1356"/>
    <cellStyle name="SAPBEXchaText" xfId="1357"/>
    <cellStyle name="SAPBEXexcBad7" xfId="1358"/>
    <cellStyle name="SAPBEXexcBad8" xfId="1359"/>
    <cellStyle name="SAPBEXexcBad9" xfId="1360"/>
    <cellStyle name="SAPBEXexcCritical4" xfId="1361"/>
    <cellStyle name="SAPBEXexcCritical5" xfId="1362"/>
    <cellStyle name="SAPBEXexcCritical6" xfId="1363"/>
    <cellStyle name="SAPBEXexcGood1" xfId="1364"/>
    <cellStyle name="SAPBEXexcGood2" xfId="1365"/>
    <cellStyle name="SAPBEXexcGood3" xfId="1366"/>
    <cellStyle name="SAPBEXfilterDrill" xfId="1367"/>
    <cellStyle name="SAPBEXfilterItem" xfId="1368"/>
    <cellStyle name="SAPBEXfilterText" xfId="1369"/>
    <cellStyle name="SAPBEXformats" xfId="1370"/>
    <cellStyle name="SAPBEXheaderItem" xfId="1371"/>
    <cellStyle name="SAPBEXheaderText" xfId="1372"/>
    <cellStyle name="SAPBEXHLevel0" xfId="1373"/>
    <cellStyle name="SAPBEXHLevel0X" xfId="1374"/>
    <cellStyle name="SAPBEXHLevel1" xfId="1375"/>
    <cellStyle name="SAPBEXHLevel1X" xfId="1376"/>
    <cellStyle name="SAPBEXHLevel2" xfId="1377"/>
    <cellStyle name="SAPBEXHLevel2X" xfId="1378"/>
    <cellStyle name="SAPBEXHLevel3" xfId="1379"/>
    <cellStyle name="SAPBEXHLevel3X" xfId="1380"/>
    <cellStyle name="SAPBEXinputData" xfId="1381"/>
    <cellStyle name="SAPBEXresData" xfId="1382"/>
    <cellStyle name="SAPBEXresDataEmph" xfId="1383"/>
    <cellStyle name="SAPBEXresItem" xfId="1384"/>
    <cellStyle name="SAPBEXresItemX" xfId="1385"/>
    <cellStyle name="SAPBEXstdData" xfId="1386"/>
    <cellStyle name="SAPBEXstdDataEmph" xfId="1387"/>
    <cellStyle name="SAPBEXstdItem" xfId="1388"/>
    <cellStyle name="SAPBEXstdItemX" xfId="1389"/>
    <cellStyle name="SAPBEXtitle" xfId="1390"/>
    <cellStyle name="SAPBEXundefined" xfId="1391"/>
    <cellStyle name="st1" xfId="1392"/>
    <cellStyle name="Standard_NEGS" xfId="1393"/>
    <cellStyle name="Style 1" xfId="1394"/>
    <cellStyle name="Table Head" xfId="1395"/>
    <cellStyle name="Table Head Aligned" xfId="1396"/>
    <cellStyle name="Table Head Blue" xfId="1397"/>
    <cellStyle name="Table Head Green" xfId="1398"/>
    <cellStyle name="Table Head_Val_Sum_Graph" xfId="1399"/>
    <cellStyle name="Table Heading" xfId="1400"/>
    <cellStyle name="Table Heading 2" xfId="1401"/>
    <cellStyle name="Table Heading_46EP.2011(v2.0)" xfId="1402"/>
    <cellStyle name="Table Text" xfId="1403"/>
    <cellStyle name="Table Title" xfId="1404"/>
    <cellStyle name="Table Units" xfId="1405"/>
    <cellStyle name="Table_Header" xfId="1406"/>
    <cellStyle name="Text" xfId="1407"/>
    <cellStyle name="Text 1" xfId="1408"/>
    <cellStyle name="Text Head" xfId="1409"/>
    <cellStyle name="Text Head 1" xfId="1410"/>
    <cellStyle name="Title" xfId="1411"/>
    <cellStyle name="Title 4" xfId="1412"/>
    <cellStyle name="Total" xfId="1413"/>
    <cellStyle name="TotalCurrency" xfId="1414"/>
    <cellStyle name="Underline_Single" xfId="1415"/>
    <cellStyle name="Unit" xfId="1416"/>
    <cellStyle name="Warning Text" xfId="1417"/>
    <cellStyle name="year" xfId="1418"/>
    <cellStyle name="Акцент1 2" xfId="1419"/>
    <cellStyle name="Акцент1 2 2" xfId="1420"/>
    <cellStyle name="Акцент1 3" xfId="1421"/>
    <cellStyle name="Акцент1 3 2" xfId="1422"/>
    <cellStyle name="Акцент1 4" xfId="1423"/>
    <cellStyle name="Акцент1 4 2" xfId="1424"/>
    <cellStyle name="Акцент1 5" xfId="1425"/>
    <cellStyle name="Акцент1 5 2" xfId="1426"/>
    <cellStyle name="Акцент1 6" xfId="1427"/>
    <cellStyle name="Акцент1 6 2" xfId="1428"/>
    <cellStyle name="Акцент1 7" xfId="1429"/>
    <cellStyle name="Акцент1 7 2" xfId="1430"/>
    <cellStyle name="Акцент1 8" xfId="1431"/>
    <cellStyle name="Акцент1 8 2" xfId="1432"/>
    <cellStyle name="Акцент1 9" xfId="1433"/>
    <cellStyle name="Акцент1 9 2" xfId="1434"/>
    <cellStyle name="Акцент2 2" xfId="1435"/>
    <cellStyle name="Акцент2 2 2" xfId="1436"/>
    <cellStyle name="Акцент2 3" xfId="1437"/>
    <cellStyle name="Акцент2 3 2" xfId="1438"/>
    <cellStyle name="Акцент2 4" xfId="1439"/>
    <cellStyle name="Акцент2 4 2" xfId="1440"/>
    <cellStyle name="Акцент2 5" xfId="1441"/>
    <cellStyle name="Акцент2 5 2" xfId="1442"/>
    <cellStyle name="Акцент2 6" xfId="1443"/>
    <cellStyle name="Акцент2 6 2" xfId="1444"/>
    <cellStyle name="Акцент2 7" xfId="1445"/>
    <cellStyle name="Акцент2 7 2" xfId="1446"/>
    <cellStyle name="Акцент2 8" xfId="1447"/>
    <cellStyle name="Акцент2 8 2" xfId="1448"/>
    <cellStyle name="Акцент2 9" xfId="1449"/>
    <cellStyle name="Акцент2 9 2" xfId="1450"/>
    <cellStyle name="Акцент3 2" xfId="1451"/>
    <cellStyle name="Акцент3 2 2" xfId="1452"/>
    <cellStyle name="Акцент3 3" xfId="1453"/>
    <cellStyle name="Акцент3 3 2" xfId="1454"/>
    <cellStyle name="Акцент3 4" xfId="1455"/>
    <cellStyle name="Акцент3 4 2" xfId="1456"/>
    <cellStyle name="Акцент3 5" xfId="1457"/>
    <cellStyle name="Акцент3 5 2" xfId="1458"/>
    <cellStyle name="Акцент3 6" xfId="1459"/>
    <cellStyle name="Акцент3 6 2" xfId="1460"/>
    <cellStyle name="Акцент3 7" xfId="1461"/>
    <cellStyle name="Акцент3 7 2" xfId="1462"/>
    <cellStyle name="Акцент3 8" xfId="1463"/>
    <cellStyle name="Акцент3 8 2" xfId="1464"/>
    <cellStyle name="Акцент3 9" xfId="1465"/>
    <cellStyle name="Акцент3 9 2" xfId="1466"/>
    <cellStyle name="Акцент4 2" xfId="1467"/>
    <cellStyle name="Акцент4 2 2" xfId="1468"/>
    <cellStyle name="Акцент4 3" xfId="1469"/>
    <cellStyle name="Акцент4 3 2" xfId="1470"/>
    <cellStyle name="Акцент4 4" xfId="1471"/>
    <cellStyle name="Акцент4 4 2" xfId="1472"/>
    <cellStyle name="Акцент4 5" xfId="1473"/>
    <cellStyle name="Акцент4 5 2" xfId="1474"/>
    <cellStyle name="Акцент4 6" xfId="1475"/>
    <cellStyle name="Акцент4 6 2" xfId="1476"/>
    <cellStyle name="Акцент4 7" xfId="1477"/>
    <cellStyle name="Акцент4 7 2" xfId="1478"/>
    <cellStyle name="Акцент4 8" xfId="1479"/>
    <cellStyle name="Акцент4 8 2" xfId="1480"/>
    <cellStyle name="Акцент4 9" xfId="1481"/>
    <cellStyle name="Акцент4 9 2" xfId="1482"/>
    <cellStyle name="Акцент5 2" xfId="1483"/>
    <cellStyle name="Акцент5 2 2" xfId="1484"/>
    <cellStyle name="Акцент5 3" xfId="1485"/>
    <cellStyle name="Акцент5 3 2" xfId="1486"/>
    <cellStyle name="Акцент5 4" xfId="1487"/>
    <cellStyle name="Акцент5 4 2" xfId="1488"/>
    <cellStyle name="Акцент5 5" xfId="1489"/>
    <cellStyle name="Акцент5 5 2" xfId="1490"/>
    <cellStyle name="Акцент5 6" xfId="1491"/>
    <cellStyle name="Акцент5 6 2" xfId="1492"/>
    <cellStyle name="Акцент5 7" xfId="1493"/>
    <cellStyle name="Акцент5 7 2" xfId="1494"/>
    <cellStyle name="Акцент5 8" xfId="1495"/>
    <cellStyle name="Акцент5 8 2" xfId="1496"/>
    <cellStyle name="Акцент5 9" xfId="1497"/>
    <cellStyle name="Акцент5 9 2" xfId="1498"/>
    <cellStyle name="Акцент6 2" xfId="1499"/>
    <cellStyle name="Акцент6 2 2" xfId="1500"/>
    <cellStyle name="Акцент6 3" xfId="1501"/>
    <cellStyle name="Акцент6 3 2" xfId="1502"/>
    <cellStyle name="Акцент6 4" xfId="1503"/>
    <cellStyle name="Акцент6 4 2" xfId="1504"/>
    <cellStyle name="Акцент6 5" xfId="1505"/>
    <cellStyle name="Акцент6 5 2" xfId="1506"/>
    <cellStyle name="Акцент6 6" xfId="1507"/>
    <cellStyle name="Акцент6 6 2" xfId="1508"/>
    <cellStyle name="Акцент6 7" xfId="1509"/>
    <cellStyle name="Акцент6 7 2" xfId="1510"/>
    <cellStyle name="Акцент6 8" xfId="1511"/>
    <cellStyle name="Акцент6 8 2" xfId="1512"/>
    <cellStyle name="Акцент6 9" xfId="1513"/>
    <cellStyle name="Акцент6 9 2" xfId="1514"/>
    <cellStyle name="Беззащитный" xfId="1515"/>
    <cellStyle name="Ввод " xfId="1516"/>
    <cellStyle name="Ввод  10" xfId="1517"/>
    <cellStyle name="Ввод  2" xfId="1518"/>
    <cellStyle name="Ввод  2 2" xfId="1519"/>
    <cellStyle name="Ввод  2_46EE.2011(v1.0)" xfId="1520"/>
    <cellStyle name="Ввод  3" xfId="1521"/>
    <cellStyle name="Ввод  3 2" xfId="1522"/>
    <cellStyle name="Ввод  3_46EE.2011(v1.0)" xfId="1523"/>
    <cellStyle name="Ввод  4" xfId="1524"/>
    <cellStyle name="Ввод  4 2" xfId="1525"/>
    <cellStyle name="Ввод  4_46EE.2011(v1.0)" xfId="1526"/>
    <cellStyle name="Ввод  5" xfId="1527"/>
    <cellStyle name="Ввод  5 2" xfId="1528"/>
    <cellStyle name="Ввод  5_46EE.2011(v1.0)" xfId="1529"/>
    <cellStyle name="Ввод  6" xfId="1530"/>
    <cellStyle name="Ввод  6 2" xfId="1531"/>
    <cellStyle name="Ввод  6_46EE.2011(v1.0)" xfId="1532"/>
    <cellStyle name="Ввод  7" xfId="1533"/>
    <cellStyle name="Ввод  7 2" xfId="1534"/>
    <cellStyle name="Ввод  7_46EE.2011(v1.0)" xfId="1535"/>
    <cellStyle name="Ввод  8" xfId="1536"/>
    <cellStyle name="Ввод  8 2" xfId="1537"/>
    <cellStyle name="Ввод  8_46EE.2011(v1.0)" xfId="1538"/>
    <cellStyle name="Ввод  9" xfId="1539"/>
    <cellStyle name="Ввод  9 2" xfId="1540"/>
    <cellStyle name="Ввод  9_46EE.2011(v1.0)" xfId="1541"/>
    <cellStyle name="Верт. заголовок" xfId="1542"/>
    <cellStyle name="Вес_продукта" xfId="1543"/>
    <cellStyle name="Вывод 2" xfId="1544"/>
    <cellStyle name="Вывод 2 2" xfId="1545"/>
    <cellStyle name="Вывод 2_46EE.2011(v1.0)" xfId="1546"/>
    <cellStyle name="Вывод 3" xfId="1547"/>
    <cellStyle name="Вывод 3 2" xfId="1548"/>
    <cellStyle name="Вывод 3_46EE.2011(v1.0)" xfId="1549"/>
    <cellStyle name="Вывод 4" xfId="1550"/>
    <cellStyle name="Вывод 4 2" xfId="1551"/>
    <cellStyle name="Вывод 4_46EE.2011(v1.0)" xfId="1552"/>
    <cellStyle name="Вывод 5" xfId="1553"/>
    <cellStyle name="Вывод 5 2" xfId="1554"/>
    <cellStyle name="Вывод 5_46EE.2011(v1.0)" xfId="1555"/>
    <cellStyle name="Вывод 6" xfId="1556"/>
    <cellStyle name="Вывод 6 2" xfId="1557"/>
    <cellStyle name="Вывод 6_46EE.2011(v1.0)" xfId="1558"/>
    <cellStyle name="Вывод 7" xfId="1559"/>
    <cellStyle name="Вывод 7 2" xfId="1560"/>
    <cellStyle name="Вывод 7_46EE.2011(v1.0)" xfId="1561"/>
    <cellStyle name="Вывод 8" xfId="1562"/>
    <cellStyle name="Вывод 8 2" xfId="1563"/>
    <cellStyle name="Вывод 8_46EE.2011(v1.0)" xfId="1564"/>
    <cellStyle name="Вывод 9" xfId="1565"/>
    <cellStyle name="Вывод 9 2" xfId="1566"/>
    <cellStyle name="Вывод 9_46EE.2011(v1.0)" xfId="1567"/>
    <cellStyle name="Вычисление 2" xfId="1568"/>
    <cellStyle name="Вычисление 2 2" xfId="1569"/>
    <cellStyle name="Вычисление 2_46EE.2011(v1.0)" xfId="1570"/>
    <cellStyle name="Вычисление 3" xfId="1571"/>
    <cellStyle name="Вычисление 3 2" xfId="1572"/>
    <cellStyle name="Вычисление 3_46EE.2011(v1.0)" xfId="1573"/>
    <cellStyle name="Вычисление 4" xfId="1574"/>
    <cellStyle name="Вычисление 4 2" xfId="1575"/>
    <cellStyle name="Вычисление 4_46EE.2011(v1.0)" xfId="1576"/>
    <cellStyle name="Вычисление 5" xfId="1577"/>
    <cellStyle name="Вычисление 5 2" xfId="1578"/>
    <cellStyle name="Вычисление 5_46EE.2011(v1.0)" xfId="1579"/>
    <cellStyle name="Вычисление 6" xfId="1580"/>
    <cellStyle name="Вычисление 6 2" xfId="1581"/>
    <cellStyle name="Вычисление 6_46EE.2011(v1.0)" xfId="1582"/>
    <cellStyle name="Вычисление 7" xfId="1583"/>
    <cellStyle name="Вычисление 7 2" xfId="1584"/>
    <cellStyle name="Вычисление 7_46EE.2011(v1.0)" xfId="1585"/>
    <cellStyle name="Вычисление 8" xfId="1586"/>
    <cellStyle name="Вычисление 8 2" xfId="1587"/>
    <cellStyle name="Вычисление 8_46EE.2011(v1.0)" xfId="1588"/>
    <cellStyle name="Вычисление 9" xfId="1589"/>
    <cellStyle name="Вычисление 9 2" xfId="1590"/>
    <cellStyle name="Вычисление 9_46EE.2011(v1.0)" xfId="1591"/>
    <cellStyle name="Hyperlink" xfId="1592"/>
    <cellStyle name="Гиперссылка 2" xfId="1593"/>
    <cellStyle name="Гиперссылка 2 2" xfId="1594"/>
    <cellStyle name="Гиперссылка 3" xfId="1595"/>
    <cellStyle name="Гиперссылка 4" xfId="1596"/>
    <cellStyle name="Гиперссылка 4 2" xfId="1597"/>
    <cellStyle name="Гиперссылка 5" xfId="1598"/>
    <cellStyle name="Границы" xfId="1599"/>
    <cellStyle name="Группа" xfId="1600"/>
    <cellStyle name="Группа 0" xfId="1601"/>
    <cellStyle name="Группа 1" xfId="1602"/>
    <cellStyle name="Группа 2" xfId="1603"/>
    <cellStyle name="Группа 3" xfId="1604"/>
    <cellStyle name="Группа 4" xfId="1605"/>
    <cellStyle name="Группа 5" xfId="1606"/>
    <cellStyle name="Группа 6" xfId="1607"/>
    <cellStyle name="Группа 7" xfId="1608"/>
    <cellStyle name="Группа 8" xfId="1609"/>
    <cellStyle name="Группа_4DNS.UPDATE.EXAMPLE" xfId="1610"/>
    <cellStyle name="ДАТА" xfId="1611"/>
    <cellStyle name="ДАТА 2" xfId="1612"/>
    <cellStyle name="ДАТА 3" xfId="1613"/>
    <cellStyle name="ДАТА 4" xfId="1614"/>
    <cellStyle name="ДАТА 5" xfId="1615"/>
    <cellStyle name="ДАТА 6" xfId="1616"/>
    <cellStyle name="ДАТА 7" xfId="1617"/>
    <cellStyle name="ДАТА 8" xfId="1618"/>
    <cellStyle name="ДАТА 9" xfId="1619"/>
    <cellStyle name="ДАТА_1" xfId="1620"/>
    <cellStyle name="Currency" xfId="1621"/>
    <cellStyle name="Currency [0]" xfId="1622"/>
    <cellStyle name="Денежный 2" xfId="1623"/>
    <cellStyle name="Денежный 2 2" xfId="1624"/>
    <cellStyle name="Денежный 2_INDEX.STATION.2012(v1.0)_" xfId="1625"/>
    <cellStyle name="Заголовки" xfId="1626"/>
    <cellStyle name="Заголовок" xfId="1627"/>
    <cellStyle name="Заголовок 1 2" xfId="1628"/>
    <cellStyle name="Заголовок 1 2 2" xfId="1629"/>
    <cellStyle name="Заголовок 1 2_46EE.2011(v1.0)" xfId="1630"/>
    <cellStyle name="Заголовок 1 3" xfId="1631"/>
    <cellStyle name="Заголовок 1 3 2" xfId="1632"/>
    <cellStyle name="Заголовок 1 3_46EE.2011(v1.0)" xfId="1633"/>
    <cellStyle name="Заголовок 1 4" xfId="1634"/>
    <cellStyle name="Заголовок 1 4 2" xfId="1635"/>
    <cellStyle name="Заголовок 1 4_46EE.2011(v1.0)" xfId="1636"/>
    <cellStyle name="Заголовок 1 5" xfId="1637"/>
    <cellStyle name="Заголовок 1 5 2" xfId="1638"/>
    <cellStyle name="Заголовок 1 5_46EE.2011(v1.0)" xfId="1639"/>
    <cellStyle name="Заголовок 1 6" xfId="1640"/>
    <cellStyle name="Заголовок 1 6 2" xfId="1641"/>
    <cellStyle name="Заголовок 1 6_46EE.2011(v1.0)" xfId="1642"/>
    <cellStyle name="Заголовок 1 7" xfId="1643"/>
    <cellStyle name="Заголовок 1 7 2" xfId="1644"/>
    <cellStyle name="Заголовок 1 7_46EE.2011(v1.0)" xfId="1645"/>
    <cellStyle name="Заголовок 1 8" xfId="1646"/>
    <cellStyle name="Заголовок 1 8 2" xfId="1647"/>
    <cellStyle name="Заголовок 1 8_46EE.2011(v1.0)" xfId="1648"/>
    <cellStyle name="Заголовок 1 9" xfId="1649"/>
    <cellStyle name="Заголовок 1 9 2" xfId="1650"/>
    <cellStyle name="Заголовок 1 9_46EE.2011(v1.0)" xfId="1651"/>
    <cellStyle name="Заголовок 2 2" xfId="1652"/>
    <cellStyle name="Заголовок 2 2 2" xfId="1653"/>
    <cellStyle name="Заголовок 2 2_46EE.2011(v1.0)" xfId="1654"/>
    <cellStyle name="Заголовок 2 3" xfId="1655"/>
    <cellStyle name="Заголовок 2 3 2" xfId="1656"/>
    <cellStyle name="Заголовок 2 3_46EE.2011(v1.0)" xfId="1657"/>
    <cellStyle name="Заголовок 2 4" xfId="1658"/>
    <cellStyle name="Заголовок 2 4 2" xfId="1659"/>
    <cellStyle name="Заголовок 2 4_46EE.2011(v1.0)" xfId="1660"/>
    <cellStyle name="Заголовок 2 5" xfId="1661"/>
    <cellStyle name="Заголовок 2 5 2" xfId="1662"/>
    <cellStyle name="Заголовок 2 5_46EE.2011(v1.0)" xfId="1663"/>
    <cellStyle name="Заголовок 2 6" xfId="1664"/>
    <cellStyle name="Заголовок 2 6 2" xfId="1665"/>
    <cellStyle name="Заголовок 2 6_46EE.2011(v1.0)" xfId="1666"/>
    <cellStyle name="Заголовок 2 7" xfId="1667"/>
    <cellStyle name="Заголовок 2 7 2" xfId="1668"/>
    <cellStyle name="Заголовок 2 7_46EE.2011(v1.0)" xfId="1669"/>
    <cellStyle name="Заголовок 2 8" xfId="1670"/>
    <cellStyle name="Заголовок 2 8 2" xfId="1671"/>
    <cellStyle name="Заголовок 2 8_46EE.2011(v1.0)" xfId="1672"/>
    <cellStyle name="Заголовок 2 9" xfId="1673"/>
    <cellStyle name="Заголовок 2 9 2" xfId="1674"/>
    <cellStyle name="Заголовок 2 9_46EE.2011(v1.0)" xfId="1675"/>
    <cellStyle name="Заголовок 3 2" xfId="1676"/>
    <cellStyle name="Заголовок 3 2 2" xfId="1677"/>
    <cellStyle name="Заголовок 3 2_46EE.2011(v1.0)" xfId="1678"/>
    <cellStyle name="Заголовок 3 3" xfId="1679"/>
    <cellStyle name="Заголовок 3 3 2" xfId="1680"/>
    <cellStyle name="Заголовок 3 3_46EE.2011(v1.0)" xfId="1681"/>
    <cellStyle name="Заголовок 3 4" xfId="1682"/>
    <cellStyle name="Заголовок 3 4 2" xfId="1683"/>
    <cellStyle name="Заголовок 3 4_46EE.2011(v1.0)" xfId="1684"/>
    <cellStyle name="Заголовок 3 5" xfId="1685"/>
    <cellStyle name="Заголовок 3 5 2" xfId="1686"/>
    <cellStyle name="Заголовок 3 5_46EE.2011(v1.0)" xfId="1687"/>
    <cellStyle name="Заголовок 3 6" xfId="1688"/>
    <cellStyle name="Заголовок 3 6 2" xfId="1689"/>
    <cellStyle name="Заголовок 3 6_46EE.2011(v1.0)" xfId="1690"/>
    <cellStyle name="Заголовок 3 7" xfId="1691"/>
    <cellStyle name="Заголовок 3 7 2" xfId="1692"/>
    <cellStyle name="Заголовок 3 7_46EE.2011(v1.0)" xfId="1693"/>
    <cellStyle name="Заголовок 3 8" xfId="1694"/>
    <cellStyle name="Заголовок 3 8 2" xfId="1695"/>
    <cellStyle name="Заголовок 3 8_46EE.2011(v1.0)" xfId="1696"/>
    <cellStyle name="Заголовок 3 9" xfId="1697"/>
    <cellStyle name="Заголовок 3 9 2" xfId="1698"/>
    <cellStyle name="Заголовок 3 9_46EE.2011(v1.0)" xfId="1699"/>
    <cellStyle name="Заголовок 4 2" xfId="1700"/>
    <cellStyle name="Заголовок 4 2 2" xfId="1701"/>
    <cellStyle name="Заголовок 4 3" xfId="1702"/>
    <cellStyle name="Заголовок 4 3 2" xfId="1703"/>
    <cellStyle name="Заголовок 4 4" xfId="1704"/>
    <cellStyle name="Заголовок 4 4 2" xfId="1705"/>
    <cellStyle name="Заголовок 4 5" xfId="1706"/>
    <cellStyle name="Заголовок 4 5 2" xfId="1707"/>
    <cellStyle name="Заголовок 4 6" xfId="1708"/>
    <cellStyle name="Заголовок 4 6 2" xfId="1709"/>
    <cellStyle name="Заголовок 4 7" xfId="1710"/>
    <cellStyle name="Заголовок 4 7 2" xfId="1711"/>
    <cellStyle name="Заголовок 4 8" xfId="1712"/>
    <cellStyle name="Заголовок 4 8 2" xfId="1713"/>
    <cellStyle name="Заголовок 4 9" xfId="1714"/>
    <cellStyle name="Заголовок 4 9 2" xfId="1715"/>
    <cellStyle name="ЗАГОЛОВОК1" xfId="1716"/>
    <cellStyle name="ЗАГОЛОВОК2" xfId="1717"/>
    <cellStyle name="ЗаголовокСтолбца" xfId="1718"/>
    <cellStyle name="Защитный" xfId="1719"/>
    <cellStyle name="Значение" xfId="1720"/>
    <cellStyle name="Значения" xfId="1721"/>
    <cellStyle name="Зоголовок" xfId="1722"/>
    <cellStyle name="Итог 2" xfId="1723"/>
    <cellStyle name="Итог 2 2" xfId="1724"/>
    <cellStyle name="Итог 2_46EE.2011(v1.0)" xfId="1725"/>
    <cellStyle name="Итог 3" xfId="1726"/>
    <cellStyle name="Итог 3 2" xfId="1727"/>
    <cellStyle name="Итог 3_46EE.2011(v1.0)" xfId="1728"/>
    <cellStyle name="Итог 4" xfId="1729"/>
    <cellStyle name="Итог 4 2" xfId="1730"/>
    <cellStyle name="Итог 4_46EE.2011(v1.0)" xfId="1731"/>
    <cellStyle name="Итог 5" xfId="1732"/>
    <cellStyle name="Итог 5 2" xfId="1733"/>
    <cellStyle name="Итог 5_46EE.2011(v1.0)" xfId="1734"/>
    <cellStyle name="Итог 6" xfId="1735"/>
    <cellStyle name="Итог 6 2" xfId="1736"/>
    <cellStyle name="Итог 6_46EE.2011(v1.0)" xfId="1737"/>
    <cellStyle name="Итог 7" xfId="1738"/>
    <cellStyle name="Итог 7 2" xfId="1739"/>
    <cellStyle name="Итог 7_46EE.2011(v1.0)" xfId="1740"/>
    <cellStyle name="Итог 8" xfId="1741"/>
    <cellStyle name="Итог 8 2" xfId="1742"/>
    <cellStyle name="Итог 8_46EE.2011(v1.0)" xfId="1743"/>
    <cellStyle name="Итог 9" xfId="1744"/>
    <cellStyle name="Итог 9 2" xfId="1745"/>
    <cellStyle name="Итог 9_46EE.2011(v1.0)" xfId="1746"/>
    <cellStyle name="Итого" xfId="1747"/>
    <cellStyle name="ИТОГОВЫЙ" xfId="1748"/>
    <cellStyle name="ИТОГОВЫЙ 2" xfId="1749"/>
    <cellStyle name="ИТОГОВЫЙ 3" xfId="1750"/>
    <cellStyle name="ИТОГОВЫЙ 4" xfId="1751"/>
    <cellStyle name="ИТОГОВЫЙ 5" xfId="1752"/>
    <cellStyle name="ИТОГОВЫЙ 6" xfId="1753"/>
    <cellStyle name="ИТОГОВЫЙ 7" xfId="1754"/>
    <cellStyle name="ИТОГОВЫЙ 8" xfId="1755"/>
    <cellStyle name="ИТОГОВЫЙ 9" xfId="1756"/>
    <cellStyle name="ИТОГОВЫЙ_1" xfId="1757"/>
    <cellStyle name="Контрольная ячейка 2" xfId="1758"/>
    <cellStyle name="Контрольная ячейка 2 2" xfId="1759"/>
    <cellStyle name="Контрольная ячейка 2_46EE.2011(v1.0)" xfId="1760"/>
    <cellStyle name="Контрольная ячейка 3" xfId="1761"/>
    <cellStyle name="Контрольная ячейка 3 2" xfId="1762"/>
    <cellStyle name="Контрольная ячейка 3_46EE.2011(v1.0)" xfId="1763"/>
    <cellStyle name="Контрольная ячейка 4" xfId="1764"/>
    <cellStyle name="Контрольная ячейка 4 2" xfId="1765"/>
    <cellStyle name="Контрольная ячейка 4_46EE.2011(v1.0)" xfId="1766"/>
    <cellStyle name="Контрольная ячейка 5" xfId="1767"/>
    <cellStyle name="Контрольная ячейка 5 2" xfId="1768"/>
    <cellStyle name="Контрольная ячейка 5_46EE.2011(v1.0)" xfId="1769"/>
    <cellStyle name="Контрольная ячейка 6" xfId="1770"/>
    <cellStyle name="Контрольная ячейка 6 2" xfId="1771"/>
    <cellStyle name="Контрольная ячейка 6_46EE.2011(v1.0)" xfId="1772"/>
    <cellStyle name="Контрольная ячейка 7" xfId="1773"/>
    <cellStyle name="Контрольная ячейка 7 2" xfId="1774"/>
    <cellStyle name="Контрольная ячейка 7_46EE.2011(v1.0)" xfId="1775"/>
    <cellStyle name="Контрольная ячейка 8" xfId="1776"/>
    <cellStyle name="Контрольная ячейка 8 2" xfId="1777"/>
    <cellStyle name="Контрольная ячейка 8_46EE.2011(v1.0)" xfId="1778"/>
    <cellStyle name="Контрольная ячейка 9" xfId="1779"/>
    <cellStyle name="Контрольная ячейка 9 2" xfId="1780"/>
    <cellStyle name="Контрольная ячейка 9_46EE.2011(v1.0)" xfId="1781"/>
    <cellStyle name="Миша (бланки отчетности)" xfId="1782"/>
    <cellStyle name="Мои наименования показателей" xfId="1783"/>
    <cellStyle name="Мои наименования показателей 2" xfId="1784"/>
    <cellStyle name="Мои наименования показателей 2 2" xfId="1785"/>
    <cellStyle name="Мои наименования показателей 2 3" xfId="1786"/>
    <cellStyle name="Мои наименования показателей 2 4" xfId="1787"/>
    <cellStyle name="Мои наименования показателей 2 5" xfId="1788"/>
    <cellStyle name="Мои наименования показателей 2 6" xfId="1789"/>
    <cellStyle name="Мои наименования показателей 2 7" xfId="1790"/>
    <cellStyle name="Мои наименования показателей 2 8" xfId="1791"/>
    <cellStyle name="Мои наименования показателей 2 9" xfId="1792"/>
    <cellStyle name="Мои наименования показателей 2_1" xfId="1793"/>
    <cellStyle name="Мои наименования показателей 3" xfId="1794"/>
    <cellStyle name="Мои наименования показателей 3 2" xfId="1795"/>
    <cellStyle name="Мои наименования показателей 3 3" xfId="1796"/>
    <cellStyle name="Мои наименования показателей 3 4" xfId="1797"/>
    <cellStyle name="Мои наименования показателей 3 5" xfId="1798"/>
    <cellStyle name="Мои наименования показателей 3 6" xfId="1799"/>
    <cellStyle name="Мои наименования показателей 3 7" xfId="1800"/>
    <cellStyle name="Мои наименования показателей 3 8" xfId="1801"/>
    <cellStyle name="Мои наименования показателей 3 9" xfId="1802"/>
    <cellStyle name="Мои наименования показателей 3_1" xfId="1803"/>
    <cellStyle name="Мои наименования показателей 4" xfId="1804"/>
    <cellStyle name="Мои наименования показателей 4 2" xfId="1805"/>
    <cellStyle name="Мои наименования показателей 4 3" xfId="1806"/>
    <cellStyle name="Мои наименования показателей 4 4" xfId="1807"/>
    <cellStyle name="Мои наименования показателей 4 5" xfId="1808"/>
    <cellStyle name="Мои наименования показателей 4 6" xfId="1809"/>
    <cellStyle name="Мои наименования показателей 4 7" xfId="1810"/>
    <cellStyle name="Мои наименования показателей 4 8" xfId="1811"/>
    <cellStyle name="Мои наименования показателей 4 9" xfId="1812"/>
    <cellStyle name="Мои наименования показателей 4_1" xfId="1813"/>
    <cellStyle name="Мои наименования показателей 5" xfId="1814"/>
    <cellStyle name="Мои наименования показателей 5 2" xfId="1815"/>
    <cellStyle name="Мои наименования показателей 5 3" xfId="1816"/>
    <cellStyle name="Мои наименования показателей 5 4" xfId="1817"/>
    <cellStyle name="Мои наименования показателей 5 5" xfId="1818"/>
    <cellStyle name="Мои наименования показателей 5 6" xfId="1819"/>
    <cellStyle name="Мои наименования показателей 5 7" xfId="1820"/>
    <cellStyle name="Мои наименования показателей 5 8" xfId="1821"/>
    <cellStyle name="Мои наименования показателей 5 9" xfId="1822"/>
    <cellStyle name="Мои наименования показателей 5_1" xfId="1823"/>
    <cellStyle name="Мои наименования показателей 6" xfId="1824"/>
    <cellStyle name="Мои наименования показателей 6 2" xfId="1825"/>
    <cellStyle name="Мои наименования показателей 6 3" xfId="1826"/>
    <cellStyle name="Мои наименования показателей 6_46EE.2011(v1.0)" xfId="1827"/>
    <cellStyle name="Мои наименования показателей 7" xfId="1828"/>
    <cellStyle name="Мои наименования показателей 7 2" xfId="1829"/>
    <cellStyle name="Мои наименования показателей 7 3" xfId="1830"/>
    <cellStyle name="Мои наименования показателей 7_46EE.2011(v1.0)" xfId="1831"/>
    <cellStyle name="Мои наименования показателей 8" xfId="1832"/>
    <cellStyle name="Мои наименования показателей 8 2" xfId="1833"/>
    <cellStyle name="Мои наименования показателей 8 3" xfId="1834"/>
    <cellStyle name="Мои наименования показателей 8_46EE.2011(v1.0)" xfId="1835"/>
    <cellStyle name="Мои наименования показателей_46EE.2011" xfId="1836"/>
    <cellStyle name="Мой заголовок" xfId="1837"/>
    <cellStyle name="Мой заголовок листа" xfId="1838"/>
    <cellStyle name="Мой заголовок_Новая инструкция1_фст" xfId="1839"/>
    <cellStyle name="назв фил" xfId="1840"/>
    <cellStyle name="Название 2" xfId="1841"/>
    <cellStyle name="Название 2 2" xfId="1842"/>
    <cellStyle name="Название 3" xfId="1843"/>
    <cellStyle name="Название 3 2" xfId="1844"/>
    <cellStyle name="Название 4" xfId="1845"/>
    <cellStyle name="Название 4 2" xfId="1846"/>
    <cellStyle name="Название 5" xfId="1847"/>
    <cellStyle name="Название 5 2" xfId="1848"/>
    <cellStyle name="Название 6" xfId="1849"/>
    <cellStyle name="Название 6 2" xfId="1850"/>
    <cellStyle name="Название 7" xfId="1851"/>
    <cellStyle name="Название 7 2" xfId="1852"/>
    <cellStyle name="Название 8" xfId="1853"/>
    <cellStyle name="Название 8 2" xfId="1854"/>
    <cellStyle name="Название 9" xfId="1855"/>
    <cellStyle name="Название 9 2" xfId="1856"/>
    <cellStyle name="Невидимый" xfId="1857"/>
    <cellStyle name="Нейтральный 2" xfId="1858"/>
    <cellStyle name="Нейтральный 2 2" xfId="1859"/>
    <cellStyle name="Нейтральный 3" xfId="1860"/>
    <cellStyle name="Нейтральный 3 2" xfId="1861"/>
    <cellStyle name="Нейтральный 4" xfId="1862"/>
    <cellStyle name="Нейтральный 4 2" xfId="1863"/>
    <cellStyle name="Нейтральный 5" xfId="1864"/>
    <cellStyle name="Нейтральный 5 2" xfId="1865"/>
    <cellStyle name="Нейтральный 6" xfId="1866"/>
    <cellStyle name="Нейтральный 6 2" xfId="1867"/>
    <cellStyle name="Нейтральный 7" xfId="1868"/>
    <cellStyle name="Нейтральный 7 2" xfId="1869"/>
    <cellStyle name="Нейтральный 8" xfId="1870"/>
    <cellStyle name="Нейтральный 8 2" xfId="1871"/>
    <cellStyle name="Нейтральный 9" xfId="1872"/>
    <cellStyle name="Нейтральный 9 2" xfId="1873"/>
    <cellStyle name="Низ1" xfId="1874"/>
    <cellStyle name="Низ2" xfId="1875"/>
    <cellStyle name="Обычный 10" xfId="1876"/>
    <cellStyle name="Обычный 11" xfId="1877"/>
    <cellStyle name="Обычный 11 2" xfId="1878"/>
    <cellStyle name="Обычный 11 3" xfId="1879"/>
    <cellStyle name="Обычный 11_46EE.2011(v1.2)" xfId="1880"/>
    <cellStyle name="Обычный 12" xfId="1881"/>
    <cellStyle name="Обычный 12 2" xfId="1882"/>
    <cellStyle name="Обычный 13" xfId="1883"/>
    <cellStyle name="Обычный 14" xfId="1884"/>
    <cellStyle name="Обычный 2" xfId="1885"/>
    <cellStyle name="Обычный 2 2" xfId="1886"/>
    <cellStyle name="Обычный 2 2 2" xfId="1887"/>
    <cellStyle name="Обычный 2 2 3" xfId="1888"/>
    <cellStyle name="Обычный 2 2_46EE.2011(v1.0)" xfId="1889"/>
    <cellStyle name="Обычный 2 3" xfId="1890"/>
    <cellStyle name="Обычный 2 3 2" xfId="1891"/>
    <cellStyle name="Обычный 2 3 3" xfId="1892"/>
    <cellStyle name="Обычный 2 3_46EE.2011(v1.0)" xfId="1893"/>
    <cellStyle name="Обычный 2 4" xfId="1894"/>
    <cellStyle name="Обычный 2 4 2" xfId="1895"/>
    <cellStyle name="Обычный 2 4 3" xfId="1896"/>
    <cellStyle name="Обычный 2 4_46EE.2011(v1.0)" xfId="1897"/>
    <cellStyle name="Обычный 2 5" xfId="1898"/>
    <cellStyle name="Обычный 2 5 2" xfId="1899"/>
    <cellStyle name="Обычный 2 5 3" xfId="1900"/>
    <cellStyle name="Обычный 2 5_46EE.2011(v1.0)" xfId="1901"/>
    <cellStyle name="Обычный 2 6" xfId="1902"/>
    <cellStyle name="Обычный 2 6 2" xfId="1903"/>
    <cellStyle name="Обычный 2 6 3" xfId="1904"/>
    <cellStyle name="Обычный 2 6_46EE.2011(v1.0)" xfId="1905"/>
    <cellStyle name="Обычный 2 7" xfId="1906"/>
    <cellStyle name="Обычный 2_1" xfId="1907"/>
    <cellStyle name="Обычный 3" xfId="1908"/>
    <cellStyle name="Обычный 3 2" xfId="1909"/>
    <cellStyle name="Обычный 3 3" xfId="1910"/>
    <cellStyle name="Обычный 4" xfId="1911"/>
    <cellStyle name="Обычный 4 2" xfId="1912"/>
    <cellStyle name="Обычный 4 2 2" xfId="1913"/>
    <cellStyle name="Обычный 4 2_46EP.2012(v0.1)" xfId="1914"/>
    <cellStyle name="Обычный 4_ARMRAZR" xfId="1915"/>
    <cellStyle name="Обычный 5" xfId="1916"/>
    <cellStyle name="Обычный 6" xfId="1917"/>
    <cellStyle name="Обычный 7" xfId="1918"/>
    <cellStyle name="Обычный 8" xfId="1919"/>
    <cellStyle name="Обычный 9" xfId="1920"/>
    <cellStyle name="Обычный 9 2" xfId="1921"/>
    <cellStyle name="Обычный_Forma_5_Книга2" xfId="1922"/>
    <cellStyle name="Обычный_RESP.INFO" xfId="1923"/>
    <cellStyle name="Обычный_SIMPLE_1_massive2" xfId="1924"/>
    <cellStyle name="Обычный_ЖКУ_проект3" xfId="1925"/>
    <cellStyle name="Обычный_Мониторинг инвестиций" xfId="1926"/>
    <cellStyle name="Обычный_форма 1 водопровод для орг" xfId="1927"/>
    <cellStyle name="Обычный_Шаблон по источникам для Модуля Реестр (2)" xfId="1928"/>
    <cellStyle name="Followed Hyperlink" xfId="1929"/>
    <cellStyle name="Ошибка" xfId="1930"/>
    <cellStyle name="Плохой 2" xfId="1931"/>
    <cellStyle name="Плохой 2 2" xfId="1932"/>
    <cellStyle name="Плохой 3" xfId="1933"/>
    <cellStyle name="Плохой 3 2" xfId="1934"/>
    <cellStyle name="Плохой 4" xfId="1935"/>
    <cellStyle name="Плохой 4 2" xfId="1936"/>
    <cellStyle name="Плохой 5" xfId="1937"/>
    <cellStyle name="Плохой 5 2" xfId="1938"/>
    <cellStyle name="Плохой 6" xfId="1939"/>
    <cellStyle name="Плохой 6 2" xfId="1940"/>
    <cellStyle name="Плохой 7" xfId="1941"/>
    <cellStyle name="Плохой 7 2" xfId="1942"/>
    <cellStyle name="Плохой 8" xfId="1943"/>
    <cellStyle name="Плохой 8 2" xfId="1944"/>
    <cellStyle name="Плохой 9" xfId="1945"/>
    <cellStyle name="Плохой 9 2" xfId="1946"/>
    <cellStyle name="По центру с переносом" xfId="1947"/>
    <cellStyle name="По ширине с переносом" xfId="1948"/>
    <cellStyle name="Подгруппа" xfId="1949"/>
    <cellStyle name="Показатели1" xfId="1950"/>
    <cellStyle name="Поле ввода" xfId="1951"/>
    <cellStyle name="Пояснение 2" xfId="1952"/>
    <cellStyle name="Пояснение 2 2" xfId="1953"/>
    <cellStyle name="Пояснение 3" xfId="1954"/>
    <cellStyle name="Пояснение 3 2" xfId="1955"/>
    <cellStyle name="Пояснение 4" xfId="1956"/>
    <cellStyle name="Пояснение 4 2" xfId="1957"/>
    <cellStyle name="Пояснение 5" xfId="1958"/>
    <cellStyle name="Пояснение 5 2" xfId="1959"/>
    <cellStyle name="Пояснение 6" xfId="1960"/>
    <cellStyle name="Пояснение 6 2" xfId="1961"/>
    <cellStyle name="Пояснение 7" xfId="1962"/>
    <cellStyle name="Пояснение 7 2" xfId="1963"/>
    <cellStyle name="Пояснение 8" xfId="1964"/>
    <cellStyle name="Пояснение 8 2" xfId="1965"/>
    <cellStyle name="Пояснение 9" xfId="1966"/>
    <cellStyle name="Пояснение 9 2" xfId="1967"/>
    <cellStyle name="Примечание" xfId="1968"/>
    <cellStyle name="Примечание 10" xfId="1969"/>
    <cellStyle name="Примечание 10 2" xfId="1970"/>
    <cellStyle name="Примечание 10 3" xfId="1971"/>
    <cellStyle name="Примечание 10_46EE.2011(v1.0)" xfId="1972"/>
    <cellStyle name="Примечание 11" xfId="1973"/>
    <cellStyle name="Примечание 11 2" xfId="1974"/>
    <cellStyle name="Примечание 11 3" xfId="1975"/>
    <cellStyle name="Примечание 11_46EE.2011(v1.0)" xfId="1976"/>
    <cellStyle name="Примечание 12" xfId="1977"/>
    <cellStyle name="Примечание 12 2" xfId="1978"/>
    <cellStyle name="Примечание 12 3" xfId="1979"/>
    <cellStyle name="Примечание 12_46EE.2011(v1.0)" xfId="1980"/>
    <cellStyle name="Примечание 13" xfId="1981"/>
    <cellStyle name="Примечание 14" xfId="1982"/>
    <cellStyle name="Примечание 15" xfId="1983"/>
    <cellStyle name="Примечание 16" xfId="1984"/>
    <cellStyle name="Примечание 17" xfId="1985"/>
    <cellStyle name="Примечание 2" xfId="1986"/>
    <cellStyle name="Примечание 2 2" xfId="1987"/>
    <cellStyle name="Примечание 2 3" xfId="1988"/>
    <cellStyle name="Примечание 2 4" xfId="1989"/>
    <cellStyle name="Примечание 2 5" xfId="1990"/>
    <cellStyle name="Примечание 2 6" xfId="1991"/>
    <cellStyle name="Примечание 2 7" xfId="1992"/>
    <cellStyle name="Примечание 2 8" xfId="1993"/>
    <cellStyle name="Примечание 2 9" xfId="1994"/>
    <cellStyle name="Примечание 2_46EE.2011(v1.0)" xfId="1995"/>
    <cellStyle name="Примечание 3" xfId="1996"/>
    <cellStyle name="Примечание 3 2" xfId="1997"/>
    <cellStyle name="Примечание 3 3" xfId="1998"/>
    <cellStyle name="Примечание 3 4" xfId="1999"/>
    <cellStyle name="Примечание 3 5" xfId="2000"/>
    <cellStyle name="Примечание 3 6" xfId="2001"/>
    <cellStyle name="Примечание 3 7" xfId="2002"/>
    <cellStyle name="Примечание 3 8" xfId="2003"/>
    <cellStyle name="Примечание 3 9" xfId="2004"/>
    <cellStyle name="Примечание 3_46EE.2011(v1.0)" xfId="2005"/>
    <cellStyle name="Примечание 4" xfId="2006"/>
    <cellStyle name="Примечание 4 2" xfId="2007"/>
    <cellStyle name="Примечание 4 3" xfId="2008"/>
    <cellStyle name="Примечание 4 4" xfId="2009"/>
    <cellStyle name="Примечание 4 5" xfId="2010"/>
    <cellStyle name="Примечание 4 6" xfId="2011"/>
    <cellStyle name="Примечание 4 7" xfId="2012"/>
    <cellStyle name="Примечание 4 8" xfId="2013"/>
    <cellStyle name="Примечание 4 9" xfId="2014"/>
    <cellStyle name="Примечание 4_46EE.2011(v1.0)" xfId="2015"/>
    <cellStyle name="Примечание 5" xfId="2016"/>
    <cellStyle name="Примечание 5 2" xfId="2017"/>
    <cellStyle name="Примечание 5 3" xfId="2018"/>
    <cellStyle name="Примечание 5 4" xfId="2019"/>
    <cellStyle name="Примечание 5 5" xfId="2020"/>
    <cellStyle name="Примечание 5 6" xfId="2021"/>
    <cellStyle name="Примечание 5 7" xfId="2022"/>
    <cellStyle name="Примечание 5 8" xfId="2023"/>
    <cellStyle name="Примечание 5 9" xfId="2024"/>
    <cellStyle name="Примечание 5_46EE.2011(v1.0)" xfId="2025"/>
    <cellStyle name="Примечание 6" xfId="2026"/>
    <cellStyle name="Примечание 6 2" xfId="2027"/>
    <cellStyle name="Примечание 6_46EE.2011(v1.0)" xfId="2028"/>
    <cellStyle name="Примечание 7" xfId="2029"/>
    <cellStyle name="Примечание 7 2" xfId="2030"/>
    <cellStyle name="Примечание 7_46EE.2011(v1.0)" xfId="2031"/>
    <cellStyle name="Примечание 8" xfId="2032"/>
    <cellStyle name="Примечание 8 2" xfId="2033"/>
    <cellStyle name="Примечание 8_46EE.2011(v1.0)" xfId="2034"/>
    <cellStyle name="Примечание 9" xfId="2035"/>
    <cellStyle name="Примечание 9 2" xfId="2036"/>
    <cellStyle name="Примечание 9_46EE.2011(v1.0)" xfId="2037"/>
    <cellStyle name="Продукт" xfId="2038"/>
    <cellStyle name="Percent" xfId="2039"/>
    <cellStyle name="Процентный 10" xfId="2040"/>
    <cellStyle name="Процентный 2" xfId="2041"/>
    <cellStyle name="Процентный 2 2" xfId="2042"/>
    <cellStyle name="Процентный 2 3" xfId="2043"/>
    <cellStyle name="Процентный 3" xfId="2044"/>
    <cellStyle name="Процентный 3 2" xfId="2045"/>
    <cellStyle name="Процентный 3 3" xfId="2046"/>
    <cellStyle name="Процентный 4" xfId="2047"/>
    <cellStyle name="Процентный 4 2" xfId="2048"/>
    <cellStyle name="Процентный 4 3" xfId="2049"/>
    <cellStyle name="Процентный 5" xfId="2050"/>
    <cellStyle name="Процентный 9" xfId="2051"/>
    <cellStyle name="Разница" xfId="2052"/>
    <cellStyle name="Рамки" xfId="2053"/>
    <cellStyle name="Сводная таблица" xfId="2054"/>
    <cellStyle name="Связанная ячейка 2" xfId="2055"/>
    <cellStyle name="Связанная ячейка 2 2" xfId="2056"/>
    <cellStyle name="Связанная ячейка 2_46EE.2011(v1.0)" xfId="2057"/>
    <cellStyle name="Связанная ячейка 3" xfId="2058"/>
    <cellStyle name="Связанная ячейка 3 2" xfId="2059"/>
    <cellStyle name="Связанная ячейка 3_46EE.2011(v1.0)" xfId="2060"/>
    <cellStyle name="Связанная ячейка 4" xfId="2061"/>
    <cellStyle name="Связанная ячейка 4 2" xfId="2062"/>
    <cellStyle name="Связанная ячейка 4_46EE.2011(v1.0)" xfId="2063"/>
    <cellStyle name="Связанная ячейка 5" xfId="2064"/>
    <cellStyle name="Связанная ячейка 5 2" xfId="2065"/>
    <cellStyle name="Связанная ячейка 5_46EE.2011(v1.0)" xfId="2066"/>
    <cellStyle name="Связанная ячейка 6" xfId="2067"/>
    <cellStyle name="Связанная ячейка 6 2" xfId="2068"/>
    <cellStyle name="Связанная ячейка 6_46EE.2011(v1.0)" xfId="2069"/>
    <cellStyle name="Связанная ячейка 7" xfId="2070"/>
    <cellStyle name="Связанная ячейка 7 2" xfId="2071"/>
    <cellStyle name="Связанная ячейка 7_46EE.2011(v1.0)" xfId="2072"/>
    <cellStyle name="Связанная ячейка 8" xfId="2073"/>
    <cellStyle name="Связанная ячейка 8 2" xfId="2074"/>
    <cellStyle name="Связанная ячейка 8_46EE.2011(v1.0)" xfId="2075"/>
    <cellStyle name="Связанная ячейка 9" xfId="2076"/>
    <cellStyle name="Связанная ячейка 9 2" xfId="2077"/>
    <cellStyle name="Связанная ячейка 9_46EE.2011(v1.0)" xfId="2078"/>
    <cellStyle name="Стиль 1" xfId="2079"/>
    <cellStyle name="Стиль 1 2" xfId="2080"/>
    <cellStyle name="Стиль 1 2 2" xfId="2081"/>
    <cellStyle name="Стиль 1 2_46EP.2011(v2.0)" xfId="2082"/>
    <cellStyle name="Стиль 1_Новая инструкция1_фст" xfId="2083"/>
    <cellStyle name="Субсчет" xfId="2084"/>
    <cellStyle name="Счет" xfId="2085"/>
    <cellStyle name="ТЕКСТ" xfId="2086"/>
    <cellStyle name="ТЕКСТ 2" xfId="2087"/>
    <cellStyle name="ТЕКСТ 3" xfId="2088"/>
    <cellStyle name="ТЕКСТ 4" xfId="2089"/>
    <cellStyle name="ТЕКСТ 5" xfId="2090"/>
    <cellStyle name="ТЕКСТ 6" xfId="2091"/>
    <cellStyle name="ТЕКСТ 7" xfId="2092"/>
    <cellStyle name="ТЕКСТ 8" xfId="2093"/>
    <cellStyle name="ТЕКСТ 9" xfId="2094"/>
    <cellStyle name="Текст предупреждения 2" xfId="2095"/>
    <cellStyle name="Текст предупреждения 2 2" xfId="2096"/>
    <cellStyle name="Текст предупреждения 3" xfId="2097"/>
    <cellStyle name="Текст предупреждения 3 2" xfId="2098"/>
    <cellStyle name="Текст предупреждения 4" xfId="2099"/>
    <cellStyle name="Текст предупреждения 4 2" xfId="2100"/>
    <cellStyle name="Текст предупреждения 5" xfId="2101"/>
    <cellStyle name="Текст предупреждения 5 2" xfId="2102"/>
    <cellStyle name="Текст предупреждения 6" xfId="2103"/>
    <cellStyle name="Текст предупреждения 6 2" xfId="2104"/>
    <cellStyle name="Текст предупреждения 7" xfId="2105"/>
    <cellStyle name="Текст предупреждения 7 2" xfId="2106"/>
    <cellStyle name="Текст предупреждения 8" xfId="2107"/>
    <cellStyle name="Текст предупреждения 8 2" xfId="2108"/>
    <cellStyle name="Текст предупреждения 9" xfId="2109"/>
    <cellStyle name="Текст предупреждения 9 2" xfId="2110"/>
    <cellStyle name="Текстовый" xfId="2111"/>
    <cellStyle name="Текстовый 2" xfId="2112"/>
    <cellStyle name="Текстовый 3" xfId="2113"/>
    <cellStyle name="Текстовый 4" xfId="2114"/>
    <cellStyle name="Текстовый 5" xfId="2115"/>
    <cellStyle name="Текстовый 6" xfId="2116"/>
    <cellStyle name="Текстовый 7" xfId="2117"/>
    <cellStyle name="Текстовый 8" xfId="2118"/>
    <cellStyle name="Текстовый 9" xfId="2119"/>
    <cellStyle name="Текстовый_1" xfId="2120"/>
    <cellStyle name="Тысячи [0]_22гк" xfId="2121"/>
    <cellStyle name="Тысячи_22гк" xfId="2122"/>
    <cellStyle name="ФИКСИРОВАННЫЙ" xfId="2123"/>
    <cellStyle name="ФИКСИРОВАННЫЙ 2" xfId="2124"/>
    <cellStyle name="ФИКСИРОВАННЫЙ 3" xfId="2125"/>
    <cellStyle name="ФИКСИРОВАННЫЙ 4" xfId="2126"/>
    <cellStyle name="ФИКСИРОВАННЫЙ 5" xfId="2127"/>
    <cellStyle name="ФИКСИРОВАННЫЙ 6" xfId="2128"/>
    <cellStyle name="ФИКСИРОВАННЫЙ 7" xfId="2129"/>
    <cellStyle name="ФИКСИРОВАННЫЙ 8" xfId="2130"/>
    <cellStyle name="ФИКСИРОВАННЫЙ 9" xfId="2131"/>
    <cellStyle name="ФИКСИРОВАННЫЙ_1" xfId="2132"/>
    <cellStyle name="Comma" xfId="2133"/>
    <cellStyle name="Comma [0]" xfId="2134"/>
    <cellStyle name="Финансовый 2" xfId="2135"/>
    <cellStyle name="Финансовый 2 2" xfId="2136"/>
    <cellStyle name="Финансовый 2 2 2" xfId="2137"/>
    <cellStyle name="Финансовый 2 2_INDEX.STATION.2012(v1.0)_" xfId="2138"/>
    <cellStyle name="Финансовый 2 3" xfId="2139"/>
    <cellStyle name="Финансовый 2_46EE.2011(v1.0)" xfId="2140"/>
    <cellStyle name="Финансовый 3" xfId="2141"/>
    <cellStyle name="Финансовый 3 2" xfId="2142"/>
    <cellStyle name="Финансовый 3 3" xfId="2143"/>
    <cellStyle name="Финансовый 3 4" xfId="2144"/>
    <cellStyle name="Финансовый 3_INDEX.STATION.2012(v1.0)_" xfId="2145"/>
    <cellStyle name="Финансовый 4" xfId="2146"/>
    <cellStyle name="Финансовый 4 2" xfId="2147"/>
    <cellStyle name="Финансовый 6" xfId="2148"/>
    <cellStyle name="Финансовый0[0]_FU_bal" xfId="2149"/>
    <cellStyle name="Формула" xfId="2150"/>
    <cellStyle name="Формула 2" xfId="2151"/>
    <cellStyle name="Формула 3" xfId="2152"/>
    <cellStyle name="Формула_A РТ 2009 Рязаньэнерго" xfId="2153"/>
    <cellStyle name="ФормулаВБ" xfId="2154"/>
    <cellStyle name="ФормулаНаКонтроль" xfId="2155"/>
    <cellStyle name="Формулы" xfId="2156"/>
    <cellStyle name="Хороший 2" xfId="2157"/>
    <cellStyle name="Хороший 2 2" xfId="2158"/>
    <cellStyle name="Хороший 3" xfId="2159"/>
    <cellStyle name="Хороший 3 2" xfId="2160"/>
    <cellStyle name="Хороший 4" xfId="2161"/>
    <cellStyle name="Хороший 4 2" xfId="2162"/>
    <cellStyle name="Хороший 5" xfId="2163"/>
    <cellStyle name="Хороший 5 2" xfId="2164"/>
    <cellStyle name="Хороший 6" xfId="2165"/>
    <cellStyle name="Хороший 6 2" xfId="2166"/>
    <cellStyle name="Хороший 7" xfId="2167"/>
    <cellStyle name="Хороший 7 2" xfId="2168"/>
    <cellStyle name="Хороший 8" xfId="2169"/>
    <cellStyle name="Хороший 8 2" xfId="2170"/>
    <cellStyle name="Хороший 9" xfId="2171"/>
    <cellStyle name="Хороший 9 2" xfId="2172"/>
    <cellStyle name="Цена_продукта" xfId="2173"/>
    <cellStyle name="Цифры по центру с десятыми" xfId="2174"/>
    <cellStyle name="число" xfId="2175"/>
    <cellStyle name="Џђћ–…ќ’ќ›‰" xfId="2176"/>
    <cellStyle name="Шапка" xfId="2177"/>
    <cellStyle name="Шапка таблицы" xfId="2178"/>
    <cellStyle name="Шапка_4DNS.UPDATE.EXAMPLE" xfId="2179"/>
    <cellStyle name="ШАУ" xfId="2180"/>
    <cellStyle name="標準_PL-CF sheet" xfId="2181"/>
    <cellStyle name="䁺_x0001_" xfId="21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xdr:colOff>
      <xdr:row>22</xdr:row>
      <xdr:rowOff>0</xdr:rowOff>
    </xdr:from>
    <xdr:ext cx="190500" cy="190500"/>
    <xdr:grpSp>
      <xdr:nvGrpSpPr>
        <xdr:cNvPr id="1" name="shCalendar" hidden="1"/>
        <xdr:cNvGrpSpPr>
          <a:grpSpLocks/>
        </xdr:cNvGrpSpPr>
      </xdr:nvGrpSpPr>
      <xdr:grpSpPr>
        <a:xfrm>
          <a:off x="6743700" y="4981575"/>
          <a:ext cx="190500" cy="190500"/>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YT\Users\Documents%20and%20Settings\&#1055;&#1086;&#1083;&#1100;&#1079;&#1086;&#1074;&#1072;&#1090;&#1077;&#1083;&#1100;\&#1056;&#1072;&#1073;&#1086;&#1095;&#1080;&#1081;%20&#1089;&#1090;&#1086;&#1083;\&#1047;&#1072;&#1075;&#1088;&#1091;&#1079;&#1082;&#1080;%20&#1080;&#1079;%20Opera\OPEN.INFO.ORG%20(v2.1.1)(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2"/>
      <sheetName val="modfrmReestr"/>
      <sheetName val="modList00"/>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frmRezimChoose"/>
      <sheetName val="OPEN.INFO.ORG (v2.1.1)(4) (1)"/>
    </sheetNames>
    <definedNames>
      <definedName name="modfrmDateChoose.CalendarShow"/>
    </definedNames>
    <sheetDataSet>
      <sheetData sheetId="14">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ktek4@mail.ru" TargetMode="External" /><Relationship Id="rId2" Type="http://schemas.openxmlformats.org/officeDocument/2006/relationships/hyperlink" Target="http://uktek4.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uktek4.ru/" TargetMode="External" /><Relationship Id="rId2" Type="http://schemas.openxmlformats.org/officeDocument/2006/relationships/hyperlink" Target="http://uktek4.ru/"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98"/>
  <sheetViews>
    <sheetView view="pageBreakPreview" zoomScale="110" zoomScaleSheetLayoutView="110" zoomScalePageLayoutView="0" workbookViewId="0" topLeftCell="A1">
      <pane ySplit="10" topLeftCell="A86" activePane="bottomLeft" state="frozen"/>
      <selection pane="topLeft" activeCell="A1" sqref="A1"/>
      <selection pane="bottomLeft" activeCell="C20" sqref="C20"/>
    </sheetView>
  </sheetViews>
  <sheetFormatPr defaultColWidth="9.140625" defaultRowHeight="24.75" customHeight="1"/>
  <cols>
    <col min="1" max="1" width="9.421875" style="1" customWidth="1"/>
    <col min="2" max="2" width="49.421875" style="1" customWidth="1"/>
    <col min="3" max="3" width="41.7109375" style="3" customWidth="1"/>
    <col min="4" max="4" width="23.7109375" style="3" customWidth="1"/>
    <col min="5" max="6" width="9.140625" style="3" customWidth="1"/>
    <col min="7" max="16384" width="9.140625" style="1" customWidth="1"/>
  </cols>
  <sheetData>
    <row r="1" ht="15" customHeight="1"/>
    <row r="2" spans="1:4" ht="12.75" customHeight="1">
      <c r="A2" s="115"/>
      <c r="B2" s="116"/>
      <c r="C2" s="117"/>
      <c r="D2" s="118" t="s">
        <v>327</v>
      </c>
    </row>
    <row r="3" spans="1:4" ht="12.75" customHeight="1">
      <c r="A3" s="115"/>
      <c r="B3" s="116"/>
      <c r="C3" s="127"/>
      <c r="D3" s="126" t="s">
        <v>335</v>
      </c>
    </row>
    <row r="4" spans="1:4" ht="12.75" customHeight="1">
      <c r="A4" s="115"/>
      <c r="B4" s="116"/>
      <c r="C4" s="127"/>
      <c r="D4" s="126" t="s">
        <v>336</v>
      </c>
    </row>
    <row r="5" spans="1:4" ht="12.75" customHeight="1">
      <c r="A5" s="115"/>
      <c r="B5" s="116"/>
      <c r="C5" s="127"/>
      <c r="D5" s="126" t="s">
        <v>339</v>
      </c>
    </row>
    <row r="6" spans="1:4" ht="12.75" customHeight="1">
      <c r="A6" s="148" t="s">
        <v>0</v>
      </c>
      <c r="B6" s="148"/>
      <c r="C6" s="148"/>
      <c r="D6" s="148"/>
    </row>
    <row r="7" ht="12.75" customHeight="1"/>
    <row r="8" spans="1:4" ht="15" customHeight="1">
      <c r="A8" s="149" t="s">
        <v>5</v>
      </c>
      <c r="B8" s="150" t="s">
        <v>6</v>
      </c>
      <c r="C8" s="151" t="s">
        <v>7</v>
      </c>
      <c r="D8" s="153" t="s">
        <v>8</v>
      </c>
    </row>
    <row r="9" spans="1:4" ht="15" customHeight="1">
      <c r="A9" s="149"/>
      <c r="B9" s="150"/>
      <c r="C9" s="152"/>
      <c r="D9" s="153"/>
    </row>
    <row r="10" spans="1:4" ht="15" customHeight="1">
      <c r="A10" s="4">
        <v>1</v>
      </c>
      <c r="B10" s="4">
        <v>2</v>
      </c>
      <c r="C10" s="5">
        <v>3</v>
      </c>
      <c r="D10" s="5">
        <v>4</v>
      </c>
    </row>
    <row r="11" spans="1:4" ht="15" customHeight="1">
      <c r="A11" s="6" t="s">
        <v>46</v>
      </c>
      <c r="B11" s="154" t="s">
        <v>9</v>
      </c>
      <c r="C11" s="154"/>
      <c r="D11" s="155"/>
    </row>
    <row r="12" spans="1:4" ht="15" customHeight="1">
      <c r="A12" s="7" t="s">
        <v>47</v>
      </c>
      <c r="B12" s="8" t="s">
        <v>10</v>
      </c>
      <c r="C12" s="9" t="s">
        <v>373</v>
      </c>
      <c r="D12" s="10"/>
    </row>
    <row r="13" spans="1:4" ht="55.5" customHeight="1">
      <c r="A13" s="7" t="s">
        <v>48</v>
      </c>
      <c r="B13" s="11" t="s">
        <v>11</v>
      </c>
      <c r="C13" s="9" t="s">
        <v>372</v>
      </c>
      <c r="D13" s="12"/>
    </row>
    <row r="14" spans="1:4" ht="15" customHeight="1">
      <c r="A14" s="7" t="s">
        <v>49</v>
      </c>
      <c r="B14" s="8" t="s">
        <v>12</v>
      </c>
      <c r="C14" s="9" t="s">
        <v>360</v>
      </c>
      <c r="D14" s="12"/>
    </row>
    <row r="15" spans="1:4" ht="15" customHeight="1">
      <c r="A15" s="7" t="s">
        <v>50</v>
      </c>
      <c r="B15" s="8" t="s">
        <v>2</v>
      </c>
      <c r="C15" s="13" t="s">
        <v>351</v>
      </c>
      <c r="D15" s="12"/>
    </row>
    <row r="16" spans="1:4" ht="15" customHeight="1">
      <c r="A16" s="7" t="s">
        <v>51</v>
      </c>
      <c r="B16" s="8" t="s">
        <v>3</v>
      </c>
      <c r="C16" s="13" t="s">
        <v>352</v>
      </c>
      <c r="D16" s="12"/>
    </row>
    <row r="17" spans="1:4" ht="15" customHeight="1">
      <c r="A17" s="7" t="s">
        <v>52</v>
      </c>
      <c r="B17" s="8" t="s">
        <v>286</v>
      </c>
      <c r="C17" s="9"/>
      <c r="D17" s="12"/>
    </row>
    <row r="18" spans="1:4" ht="15" customHeight="1">
      <c r="A18" s="7" t="s">
        <v>53</v>
      </c>
      <c r="B18" s="8" t="s">
        <v>287</v>
      </c>
      <c r="C18" s="9" t="s">
        <v>362</v>
      </c>
      <c r="D18" s="12"/>
    </row>
    <row r="19" spans="1:4" ht="15" customHeight="1">
      <c r="A19" s="7" t="s">
        <v>236</v>
      </c>
      <c r="B19" s="11" t="s">
        <v>122</v>
      </c>
      <c r="C19" s="9" t="s">
        <v>361</v>
      </c>
      <c r="D19" s="12"/>
    </row>
    <row r="20" spans="1:4" ht="32.25" customHeight="1">
      <c r="A20" s="7" t="s">
        <v>54</v>
      </c>
      <c r="B20" s="8" t="s">
        <v>13</v>
      </c>
      <c r="C20" s="9" t="s">
        <v>348</v>
      </c>
      <c r="D20" s="12"/>
    </row>
    <row r="21" spans="1:4" ht="15" customHeight="1">
      <c r="A21" s="7" t="s">
        <v>55</v>
      </c>
      <c r="B21" s="8" t="s">
        <v>237</v>
      </c>
      <c r="C21" s="14" t="s">
        <v>348</v>
      </c>
      <c r="D21" s="12"/>
    </row>
    <row r="22" spans="1:4" ht="33" customHeight="1">
      <c r="A22" s="7" t="s">
        <v>56</v>
      </c>
      <c r="B22" s="8" t="s">
        <v>239</v>
      </c>
      <c r="C22" s="14"/>
      <c r="D22" s="12"/>
    </row>
    <row r="23" spans="1:4" ht="15" customHeight="1">
      <c r="A23" s="7" t="s">
        <v>238</v>
      </c>
      <c r="B23" s="8" t="s">
        <v>14</v>
      </c>
      <c r="C23" s="15" t="s">
        <v>363</v>
      </c>
      <c r="D23" s="12"/>
    </row>
    <row r="24" spans="1:4" ht="15" customHeight="1">
      <c r="A24" s="7" t="s">
        <v>57</v>
      </c>
      <c r="B24" s="11" t="s">
        <v>15</v>
      </c>
      <c r="C24" s="16"/>
      <c r="D24" s="12"/>
    </row>
    <row r="25" spans="1:4" ht="15" customHeight="1">
      <c r="A25" s="17" t="s">
        <v>288</v>
      </c>
      <c r="B25" s="18" t="s">
        <v>16</v>
      </c>
      <c r="C25" s="16"/>
      <c r="D25" s="12"/>
    </row>
    <row r="26" spans="1:4" ht="15" customHeight="1">
      <c r="A26" s="17" t="s">
        <v>289</v>
      </c>
      <c r="B26" s="18" t="s">
        <v>17</v>
      </c>
      <c r="C26" s="16"/>
      <c r="D26" s="12"/>
    </row>
    <row r="27" spans="1:4" ht="15" customHeight="1">
      <c r="A27" s="17" t="s">
        <v>290</v>
      </c>
      <c r="B27" s="18" t="s">
        <v>18</v>
      </c>
      <c r="C27" s="16"/>
      <c r="D27" s="12"/>
    </row>
    <row r="28" spans="1:4" ht="15" customHeight="1">
      <c r="A28" s="6" t="s">
        <v>58</v>
      </c>
      <c r="B28" s="109" t="s">
        <v>19</v>
      </c>
      <c r="C28" s="109"/>
      <c r="D28" s="110"/>
    </row>
    <row r="29" spans="1:4" ht="15" customHeight="1">
      <c r="A29" s="7" t="s">
        <v>59</v>
      </c>
      <c r="B29" s="8" t="s">
        <v>20</v>
      </c>
      <c r="C29" s="9" t="s">
        <v>353</v>
      </c>
      <c r="D29" s="12"/>
    </row>
    <row r="30" spans="1:4" ht="15" customHeight="1">
      <c r="A30" s="7" t="s">
        <v>60</v>
      </c>
      <c r="B30" s="11" t="s">
        <v>21</v>
      </c>
      <c r="C30" s="9" t="s">
        <v>354</v>
      </c>
      <c r="D30" s="12"/>
    </row>
    <row r="31" spans="1:4" ht="15" customHeight="1">
      <c r="A31" s="7" t="s">
        <v>61</v>
      </c>
      <c r="B31" s="8" t="s">
        <v>22</v>
      </c>
      <c r="C31" s="9" t="s">
        <v>353</v>
      </c>
      <c r="D31" s="12"/>
    </row>
    <row r="32" spans="1:4" ht="31.5" customHeight="1">
      <c r="A32" s="7" t="s">
        <v>62</v>
      </c>
      <c r="B32" s="11" t="s">
        <v>23</v>
      </c>
      <c r="C32" s="9" t="s">
        <v>364</v>
      </c>
      <c r="D32" s="12"/>
    </row>
    <row r="33" spans="1:4" ht="31.5" customHeight="1">
      <c r="A33" s="7" t="s">
        <v>63</v>
      </c>
      <c r="B33" s="11" t="s">
        <v>24</v>
      </c>
      <c r="C33" s="9" t="s">
        <v>355</v>
      </c>
      <c r="D33" s="12"/>
    </row>
    <row r="34" spans="1:4" ht="15" customHeight="1">
      <c r="A34" s="7" t="s">
        <v>64</v>
      </c>
      <c r="B34" s="8" t="s">
        <v>25</v>
      </c>
      <c r="C34" s="9" t="s">
        <v>356</v>
      </c>
      <c r="D34" s="12"/>
    </row>
    <row r="35" spans="1:4" ht="15" customHeight="1">
      <c r="A35" s="7" t="s">
        <v>65</v>
      </c>
      <c r="B35" s="11" t="s">
        <v>26</v>
      </c>
      <c r="C35" s="9" t="s">
        <v>365</v>
      </c>
      <c r="D35" s="12"/>
    </row>
    <row r="36" spans="1:4" ht="15" customHeight="1">
      <c r="A36" s="7" t="s">
        <v>66</v>
      </c>
      <c r="B36" s="8" t="s">
        <v>27</v>
      </c>
      <c r="C36" s="9"/>
      <c r="D36" s="12"/>
    </row>
    <row r="37" spans="1:4" ht="33.75" customHeight="1">
      <c r="A37" s="7" t="s">
        <v>67</v>
      </c>
      <c r="B37" s="11" t="s">
        <v>28</v>
      </c>
      <c r="C37" s="114" t="s">
        <v>345</v>
      </c>
      <c r="D37" s="12"/>
    </row>
    <row r="38" spans="1:4" ht="15" customHeight="1">
      <c r="A38" s="7" t="s">
        <v>68</v>
      </c>
      <c r="B38" s="11" t="s">
        <v>29</v>
      </c>
      <c r="C38" s="119" t="s">
        <v>357</v>
      </c>
      <c r="D38" s="12"/>
    </row>
    <row r="39" spans="1:4" ht="15" customHeight="1">
      <c r="A39" s="6" t="s">
        <v>69</v>
      </c>
      <c r="B39" s="109" t="s">
        <v>30</v>
      </c>
      <c r="C39" s="109"/>
      <c r="D39" s="110"/>
    </row>
    <row r="40" spans="1:4" ht="15" customHeight="1">
      <c r="A40" s="7" t="s">
        <v>70</v>
      </c>
      <c r="B40" s="8" t="s">
        <v>31</v>
      </c>
      <c r="C40" s="9" t="s">
        <v>358</v>
      </c>
      <c r="D40" s="12"/>
    </row>
    <row r="41" spans="1:4" ht="15" customHeight="1">
      <c r="A41" s="7" t="s">
        <v>71</v>
      </c>
      <c r="B41" s="8" t="s">
        <v>32</v>
      </c>
      <c r="C41" s="9"/>
      <c r="D41" s="12"/>
    </row>
    <row r="42" spans="1:4" ht="15" customHeight="1">
      <c r="A42" s="7" t="s">
        <v>72</v>
      </c>
      <c r="B42" s="8" t="s">
        <v>33</v>
      </c>
      <c r="C42" s="9"/>
      <c r="D42" s="12"/>
    </row>
    <row r="43" spans="1:4" ht="30.75" customHeight="1">
      <c r="A43" s="7" t="s">
        <v>73</v>
      </c>
      <c r="B43" s="11" t="s">
        <v>34</v>
      </c>
      <c r="C43" s="9" t="s">
        <v>359</v>
      </c>
      <c r="D43" s="12"/>
    </row>
    <row r="44" spans="1:4" ht="15" customHeight="1">
      <c r="A44" s="17" t="s">
        <v>74</v>
      </c>
      <c r="B44" s="18" t="s">
        <v>35</v>
      </c>
      <c r="C44" s="15"/>
      <c r="D44" s="12"/>
    </row>
    <row r="45" spans="1:4" ht="59.25" customHeight="1">
      <c r="A45" s="17" t="s">
        <v>75</v>
      </c>
      <c r="B45" s="18" t="s">
        <v>36</v>
      </c>
      <c r="C45" s="9" t="s">
        <v>76</v>
      </c>
      <c r="D45" s="12"/>
    </row>
    <row r="46" spans="1:4" ht="15" customHeight="1">
      <c r="A46" s="7" t="s">
        <v>77</v>
      </c>
      <c r="B46" s="8" t="s">
        <v>37</v>
      </c>
      <c r="C46" s="9"/>
      <c r="D46" s="12"/>
    </row>
    <row r="47" spans="1:4" ht="15" customHeight="1">
      <c r="A47" s="7" t="s">
        <v>78</v>
      </c>
      <c r="B47" s="8" t="s">
        <v>38</v>
      </c>
      <c r="C47" s="9"/>
      <c r="D47" s="12"/>
    </row>
    <row r="48" spans="1:4" ht="15" customHeight="1">
      <c r="A48" s="7" t="s">
        <v>79</v>
      </c>
      <c r="B48" s="8" t="s">
        <v>39</v>
      </c>
      <c r="C48" s="9"/>
      <c r="D48" s="12"/>
    </row>
    <row r="49" spans="1:4" ht="15" customHeight="1">
      <c r="A49" s="6" t="s">
        <v>80</v>
      </c>
      <c r="B49" s="109" t="s">
        <v>40</v>
      </c>
      <c r="C49" s="109"/>
      <c r="D49" s="110"/>
    </row>
    <row r="50" spans="1:4" ht="15" customHeight="1">
      <c r="A50" s="19" t="s">
        <v>81</v>
      </c>
      <c r="B50" s="20" t="s">
        <v>41</v>
      </c>
      <c r="C50" s="21"/>
      <c r="D50" s="22"/>
    </row>
    <row r="51" spans="1:4" ht="15" customHeight="1">
      <c r="A51" s="7" t="s">
        <v>82</v>
      </c>
      <c r="B51" s="23" t="s">
        <v>83</v>
      </c>
      <c r="C51" s="24" t="s">
        <v>366</v>
      </c>
      <c r="D51" s="12"/>
    </row>
    <row r="52" spans="1:4" ht="15" customHeight="1">
      <c r="A52" s="7" t="s">
        <v>84</v>
      </c>
      <c r="B52" s="23" t="s">
        <v>85</v>
      </c>
      <c r="C52" s="24" t="s">
        <v>366</v>
      </c>
      <c r="D52" s="12"/>
    </row>
    <row r="53" spans="1:4" ht="15" customHeight="1">
      <c r="A53" s="7" t="s">
        <v>86</v>
      </c>
      <c r="B53" s="23" t="s">
        <v>87</v>
      </c>
      <c r="C53" s="24" t="s">
        <v>367</v>
      </c>
      <c r="D53" s="12"/>
    </row>
    <row r="54" spans="1:4" ht="34.5" customHeight="1">
      <c r="A54" s="7" t="s">
        <v>88</v>
      </c>
      <c r="B54" s="18" t="s">
        <v>89</v>
      </c>
      <c r="C54" s="144">
        <f>202*2*0.4</f>
        <v>161.60000000000002</v>
      </c>
      <c r="D54" s="12"/>
    </row>
    <row r="55" spans="1:4" ht="36" customHeight="1">
      <c r="A55" s="7" t="s">
        <v>90</v>
      </c>
      <c r="B55" s="18" t="s">
        <v>91</v>
      </c>
      <c r="C55" s="144">
        <f>202*2*0.6</f>
        <v>242.39999999999998</v>
      </c>
      <c r="D55" s="12"/>
    </row>
    <row r="56" spans="1:4" ht="15" customHeight="1">
      <c r="A56" s="7" t="s">
        <v>92</v>
      </c>
      <c r="B56" s="18" t="s">
        <v>93</v>
      </c>
      <c r="C56" s="25"/>
      <c r="D56" s="12"/>
    </row>
    <row r="57" spans="1:4" ht="15" customHeight="1">
      <c r="A57" s="17" t="s">
        <v>94</v>
      </c>
      <c r="B57" s="26" t="s">
        <v>95</v>
      </c>
      <c r="C57" s="25"/>
      <c r="D57" s="12"/>
    </row>
    <row r="58" spans="1:4" ht="15" customHeight="1">
      <c r="A58" s="17" t="s">
        <v>96</v>
      </c>
      <c r="B58" s="27" t="s">
        <v>97</v>
      </c>
      <c r="C58" s="24"/>
      <c r="D58" s="12"/>
    </row>
    <row r="59" spans="1:4" ht="15" customHeight="1">
      <c r="A59" s="17" t="s">
        <v>98</v>
      </c>
      <c r="B59" s="26" t="s">
        <v>99</v>
      </c>
      <c r="C59" s="25"/>
      <c r="D59" s="12"/>
    </row>
    <row r="60" spans="1:4" ht="15" customHeight="1">
      <c r="A60" s="17" t="s">
        <v>100</v>
      </c>
      <c r="B60" s="18" t="s">
        <v>101</v>
      </c>
      <c r="C60" s="25"/>
      <c r="D60" s="12"/>
    </row>
    <row r="61" spans="1:4" ht="15" customHeight="1">
      <c r="A61" s="17" t="s">
        <v>102</v>
      </c>
      <c r="B61" s="26" t="s">
        <v>103</v>
      </c>
      <c r="C61" s="144">
        <v>201</v>
      </c>
      <c r="D61" s="12"/>
    </row>
    <row r="62" spans="1:4" ht="15" customHeight="1">
      <c r="A62" s="17" t="s">
        <v>104</v>
      </c>
      <c r="B62" s="18" t="s">
        <v>105</v>
      </c>
      <c r="C62" s="144">
        <v>4</v>
      </c>
      <c r="D62" s="12"/>
    </row>
    <row r="63" spans="1:4" ht="15" customHeight="1">
      <c r="A63" s="17" t="s">
        <v>106</v>
      </c>
      <c r="B63" s="26" t="s">
        <v>103</v>
      </c>
      <c r="C63" s="144">
        <v>105</v>
      </c>
      <c r="D63" s="12"/>
    </row>
    <row r="64" spans="1:4" ht="15" customHeight="1">
      <c r="A64" s="17" t="s">
        <v>107</v>
      </c>
      <c r="B64" s="18" t="s">
        <v>108</v>
      </c>
      <c r="C64" s="144">
        <v>8</v>
      </c>
      <c r="D64" s="12"/>
    </row>
    <row r="65" spans="1:6" s="116" customFormat="1" ht="15" customHeight="1">
      <c r="A65" s="28" t="s">
        <v>240</v>
      </c>
      <c r="B65" s="29" t="s">
        <v>241</v>
      </c>
      <c r="C65" s="120"/>
      <c r="D65" s="120"/>
      <c r="E65" s="30"/>
      <c r="F65" s="31"/>
    </row>
    <row r="66" spans="1:6" s="116" customFormat="1" ht="15" customHeight="1">
      <c r="A66" s="32" t="s">
        <v>242</v>
      </c>
      <c r="B66" s="33" t="s">
        <v>243</v>
      </c>
      <c r="C66" s="121"/>
      <c r="D66" s="121"/>
      <c r="E66" s="34"/>
      <c r="F66" s="31"/>
    </row>
    <row r="67" spans="1:6" s="116" customFormat="1" ht="15" customHeight="1">
      <c r="A67" s="32" t="s">
        <v>244</v>
      </c>
      <c r="B67" s="33" t="s">
        <v>245</v>
      </c>
      <c r="C67" s="121"/>
      <c r="D67" s="121"/>
      <c r="E67" s="34"/>
      <c r="F67" s="31"/>
    </row>
    <row r="68" spans="1:6" s="116" customFormat="1" ht="15" customHeight="1">
      <c r="A68" s="32" t="s">
        <v>246</v>
      </c>
      <c r="B68" s="35" t="s">
        <v>247</v>
      </c>
      <c r="C68" s="121"/>
      <c r="D68" s="121"/>
      <c r="E68" s="34"/>
      <c r="F68" s="31"/>
    </row>
    <row r="69" spans="1:6" s="116" customFormat="1" ht="15" customHeight="1">
      <c r="A69" s="32" t="s">
        <v>248</v>
      </c>
      <c r="B69" s="35" t="s">
        <v>249</v>
      </c>
      <c r="C69" s="121"/>
      <c r="D69" s="121"/>
      <c r="E69" s="34"/>
      <c r="F69" s="31"/>
    </row>
    <row r="70" spans="1:6" s="116" customFormat="1" ht="15" customHeight="1">
      <c r="A70" s="32" t="s">
        <v>250</v>
      </c>
      <c r="B70" s="33" t="s">
        <v>251</v>
      </c>
      <c r="C70" s="121"/>
      <c r="D70" s="121"/>
      <c r="E70" s="34"/>
      <c r="F70" s="31"/>
    </row>
    <row r="71" spans="1:6" s="116" customFormat="1" ht="15" customHeight="1">
      <c r="A71" s="32" t="s">
        <v>252</v>
      </c>
      <c r="B71" s="35" t="s">
        <v>253</v>
      </c>
      <c r="C71" s="121"/>
      <c r="D71" s="121"/>
      <c r="E71" s="34"/>
      <c r="F71" s="31"/>
    </row>
    <row r="72" spans="1:6" s="116" customFormat="1" ht="15" customHeight="1">
      <c r="A72" s="32" t="s">
        <v>254</v>
      </c>
      <c r="B72" s="35" t="s">
        <v>255</v>
      </c>
      <c r="C72" s="121"/>
      <c r="D72" s="121"/>
      <c r="E72" s="34"/>
      <c r="F72" s="31"/>
    </row>
    <row r="73" spans="1:6" s="116" customFormat="1" ht="15" customHeight="1">
      <c r="A73" s="32" t="s">
        <v>256</v>
      </c>
      <c r="B73" s="36" t="s">
        <v>257</v>
      </c>
      <c r="C73" s="121"/>
      <c r="D73" s="121"/>
      <c r="E73" s="34"/>
      <c r="F73" s="31"/>
    </row>
    <row r="74" spans="1:6" s="116" customFormat="1" ht="15" customHeight="1">
      <c r="A74" s="32" t="s">
        <v>258</v>
      </c>
      <c r="B74" s="36" t="s">
        <v>259</v>
      </c>
      <c r="C74" s="121"/>
      <c r="D74" s="121"/>
      <c r="E74" s="34"/>
      <c r="F74" s="31"/>
    </row>
    <row r="75" spans="1:6" s="116" customFormat="1" ht="15" customHeight="1">
      <c r="A75" s="32" t="s">
        <v>260</v>
      </c>
      <c r="B75" s="36" t="s">
        <v>261</v>
      </c>
      <c r="C75" s="121"/>
      <c r="D75" s="121"/>
      <c r="E75" s="34"/>
      <c r="F75" s="31"/>
    </row>
    <row r="76" spans="1:6" s="116" customFormat="1" ht="15" customHeight="1">
      <c r="A76" s="32" t="s">
        <v>262</v>
      </c>
      <c r="B76" s="36" t="s">
        <v>263</v>
      </c>
      <c r="C76" s="121"/>
      <c r="D76" s="121"/>
      <c r="E76" s="34"/>
      <c r="F76" s="31"/>
    </row>
    <row r="77" spans="1:6" s="116" customFormat="1" ht="15" customHeight="1">
      <c r="A77" s="32" t="s">
        <v>264</v>
      </c>
      <c r="B77" s="33" t="s">
        <v>265</v>
      </c>
      <c r="C77" s="121"/>
      <c r="D77" s="121"/>
      <c r="E77" s="34"/>
      <c r="F77" s="31"/>
    </row>
    <row r="78" spans="1:6" s="116" customFormat="1" ht="15" customHeight="1">
      <c r="A78" s="32" t="s">
        <v>266</v>
      </c>
      <c r="B78" s="33" t="s">
        <v>267</v>
      </c>
      <c r="C78" s="121"/>
      <c r="D78" s="121"/>
      <c r="E78" s="34"/>
      <c r="F78" s="31"/>
    </row>
    <row r="79" spans="1:6" ht="15" customHeight="1">
      <c r="A79" s="28" t="s">
        <v>109</v>
      </c>
      <c r="B79" s="29" t="s">
        <v>42</v>
      </c>
      <c r="C79" s="37"/>
      <c r="D79" s="38"/>
      <c r="E79" s="39"/>
      <c r="F79" s="39"/>
    </row>
    <row r="80" spans="1:4" ht="15" customHeight="1">
      <c r="A80" s="40" t="s">
        <v>110</v>
      </c>
      <c r="B80" s="41" t="s">
        <v>111</v>
      </c>
      <c r="C80" s="42"/>
      <c r="D80" s="43"/>
    </row>
    <row r="81" spans="1:4" ht="30.75" customHeight="1">
      <c r="A81" s="44" t="s">
        <v>112</v>
      </c>
      <c r="B81" s="45" t="s">
        <v>113</v>
      </c>
      <c r="C81" s="46"/>
      <c r="D81" s="47"/>
    </row>
    <row r="82" spans="1:4" ht="15" customHeight="1">
      <c r="A82" s="17" t="s">
        <v>114</v>
      </c>
      <c r="B82" s="18" t="s">
        <v>115</v>
      </c>
      <c r="C82" s="48"/>
      <c r="D82" s="12"/>
    </row>
    <row r="83" spans="1:4" ht="15" customHeight="1">
      <c r="A83" s="19" t="s">
        <v>116</v>
      </c>
      <c r="B83" s="49" t="s">
        <v>43</v>
      </c>
      <c r="C83" s="21"/>
      <c r="D83" s="22"/>
    </row>
    <row r="84" spans="1:4" ht="30.75" customHeight="1">
      <c r="A84" s="17" t="s">
        <v>117</v>
      </c>
      <c r="B84" s="18" t="s">
        <v>113</v>
      </c>
      <c r="C84" s="25"/>
      <c r="D84" s="12"/>
    </row>
    <row r="85" spans="1:4" ht="15" customHeight="1">
      <c r="A85" s="17" t="s">
        <v>118</v>
      </c>
      <c r="B85" s="18" t="s">
        <v>119</v>
      </c>
      <c r="C85" s="48"/>
      <c r="D85" s="12"/>
    </row>
    <row r="86" spans="1:4" ht="29.25" customHeight="1">
      <c r="A86" s="17" t="s">
        <v>120</v>
      </c>
      <c r="B86" s="18" t="s">
        <v>121</v>
      </c>
      <c r="C86" s="48"/>
      <c r="D86" s="12"/>
    </row>
    <row r="87" spans="1:4" ht="15" customHeight="1">
      <c r="A87" s="19" t="s">
        <v>268</v>
      </c>
      <c r="B87" s="49" t="s">
        <v>269</v>
      </c>
      <c r="C87" s="21"/>
      <c r="D87" s="22"/>
    </row>
    <row r="88" spans="1:4" ht="30" customHeight="1">
      <c r="A88" s="17" t="s">
        <v>270</v>
      </c>
      <c r="B88" s="18" t="s">
        <v>271</v>
      </c>
      <c r="C88" s="25"/>
      <c r="D88" s="12"/>
    </row>
    <row r="89" spans="1:4" ht="15" customHeight="1">
      <c r="A89" s="17" t="s">
        <v>272</v>
      </c>
      <c r="B89" s="26" t="s">
        <v>273</v>
      </c>
      <c r="C89" s="25"/>
      <c r="D89" s="12"/>
    </row>
    <row r="90" spans="1:4" ht="15" customHeight="1">
      <c r="A90" s="17" t="s">
        <v>274</v>
      </c>
      <c r="B90" s="26" t="s">
        <v>275</v>
      </c>
      <c r="C90" s="25"/>
      <c r="D90" s="12"/>
    </row>
    <row r="91" spans="1:4" ht="15" customHeight="1">
      <c r="A91" s="17" t="s">
        <v>276</v>
      </c>
      <c r="B91" s="18" t="s">
        <v>277</v>
      </c>
      <c r="C91" s="48"/>
      <c r="D91" s="12"/>
    </row>
    <row r="92" spans="1:4" ht="15" customHeight="1">
      <c r="A92" s="17" t="s">
        <v>278</v>
      </c>
      <c r="B92" s="18" t="s">
        <v>279</v>
      </c>
      <c r="C92" s="48"/>
      <c r="D92" s="12"/>
    </row>
    <row r="93" spans="1:4" ht="15" customHeight="1">
      <c r="A93" s="19" t="s">
        <v>280</v>
      </c>
      <c r="B93" s="49" t="s">
        <v>281</v>
      </c>
      <c r="C93" s="21"/>
      <c r="D93" s="22"/>
    </row>
    <row r="94" spans="1:4" ht="24.75" customHeight="1">
      <c r="A94" s="122"/>
      <c r="B94" s="123"/>
      <c r="C94" s="124"/>
      <c r="D94" s="124"/>
    </row>
    <row r="95" spans="1:4" ht="35.25" customHeight="1">
      <c r="A95" s="50" t="s">
        <v>44</v>
      </c>
      <c r="B95" s="145" t="s">
        <v>282</v>
      </c>
      <c r="C95" s="145"/>
      <c r="D95" s="145"/>
    </row>
    <row r="96" spans="1:4" ht="62.25" customHeight="1">
      <c r="A96" s="52" t="s">
        <v>45</v>
      </c>
      <c r="B96" s="146" t="s">
        <v>283</v>
      </c>
      <c r="C96" s="146"/>
      <c r="D96" s="146"/>
    </row>
    <row r="97" spans="1:4" ht="44.25" customHeight="1">
      <c r="A97" s="52"/>
      <c r="B97" s="146" t="s">
        <v>284</v>
      </c>
      <c r="C97" s="146"/>
      <c r="D97" s="146"/>
    </row>
    <row r="98" spans="1:4" ht="24.75" customHeight="1">
      <c r="A98" s="51"/>
      <c r="B98" s="147" t="s">
        <v>285</v>
      </c>
      <c r="C98" s="147"/>
      <c r="D98" s="147"/>
    </row>
  </sheetData>
  <sheetProtection/>
  <mergeCells count="10">
    <mergeCell ref="B95:D95"/>
    <mergeCell ref="B96:D96"/>
    <mergeCell ref="B97:D97"/>
    <mergeCell ref="B98:D98"/>
    <mergeCell ref="A6:D6"/>
    <mergeCell ref="A8:A9"/>
    <mergeCell ref="B8:B9"/>
    <mergeCell ref="C8:C9"/>
    <mergeCell ref="D8:D9"/>
    <mergeCell ref="B11:D11"/>
  </mergeCells>
  <dataValidations count="6">
    <dataValidation type="textLength" allowBlank="1" showInputMessage="1" showErrorMessage="1" prompt="10-12 символов" errorTitle="Ошибка" error="ИНН должен быть длиной 10 или 12 символов" sqref="C15">
      <formula1>10</formula1>
      <formula2>12</formula2>
    </dataValidation>
    <dataValidation allowBlank="1" showInputMessage="1" showErrorMessage="1" prompt="Выберите значение, выполнив двойной щелчок левой кнопки мыши по ячейке." sqref="C24:C27"/>
    <dataValidation allowBlank="1" showInputMessage="1" showErrorMessage="1" prompt="Выберите значение из календаря (иконка справа от выбранной ячейки), либо введите дату непосредственно в ячейку" sqref="C23 C44"/>
    <dataValidation type="textLength" operator="lessThanOrEqual" allowBlank="1" showInputMessage="1" showErrorMessage="1" errorTitle="Ошибка" error="Допускается ввод не более 900 символов!" sqref="C45:C48 F65:F78 D79:D93 D50:D64 C12:C14 D12:D27 D40:D48 D29:D38 C17:C20 C40:C43 C29:C36">
      <formula1>900</formula1>
    </dataValidation>
    <dataValidation type="decimal" allowBlank="1" showErrorMessage="1" errorTitle="Ошибка" error="Допускается ввод только неотрицательных чисел!" sqref="C84 C59:C64 C88:C90 C81 C54:C57">
      <formula1>0</formula1>
      <formula2>9.99999999999999E+23</formula2>
    </dataValidation>
    <dataValidation type="whole" allowBlank="1" showErrorMessage="1" errorTitle="Ошибка" error="Допускается ввод только неотрицательных целых чисел!" sqref="C85:C86 C82 C91:C92">
      <formula1>0</formula1>
      <formula2>9.99999999999999E+23</formula2>
    </dataValidation>
  </dataValidations>
  <hyperlinks>
    <hyperlink ref="C38" r:id="rId1" display="uktek4@mail.ru"/>
    <hyperlink ref="C37" r:id="rId2" display="http://uktek4.ru/"/>
  </hyperlinks>
  <printOptions/>
  <pageMargins left="0.4724409448818898" right="0.15748031496062992" top="0.15" bottom="0.15" header="0.15" footer="0.25"/>
  <pageSetup fitToHeight="2" horizontalDpi="600" verticalDpi="600" orientation="portrait" paperSize="9" scale="71" r:id="rId4"/>
  <rowBreaks count="1" manualBreakCount="1">
    <brk id="64" max="255" man="1"/>
  </rowBreaks>
  <drawing r:id="rId3"/>
</worksheet>
</file>

<file path=xl/worksheets/sheet2.xml><?xml version="1.0" encoding="utf-8"?>
<worksheet xmlns="http://schemas.openxmlformats.org/spreadsheetml/2006/main" xmlns:r="http://schemas.openxmlformats.org/officeDocument/2006/relationships">
  <dimension ref="A2:D14"/>
  <sheetViews>
    <sheetView zoomScaleSheetLayoutView="120" zoomScalePageLayoutView="0" workbookViewId="0" topLeftCell="A1">
      <selection activeCell="B13" sqref="B13"/>
    </sheetView>
  </sheetViews>
  <sheetFormatPr defaultColWidth="9.140625" defaultRowHeight="15"/>
  <cols>
    <col min="1" max="1" width="9.140625" style="1" customWidth="1"/>
    <col min="2" max="2" width="73.8515625" style="1" customWidth="1"/>
    <col min="3" max="3" width="24.28125" style="1" customWidth="1"/>
    <col min="4" max="4" width="23.28125" style="1" customWidth="1"/>
    <col min="5" max="16384" width="9.140625" style="1" customWidth="1"/>
  </cols>
  <sheetData>
    <row r="2" ht="15">
      <c r="D2" s="2" t="s">
        <v>328</v>
      </c>
    </row>
    <row r="3" ht="15">
      <c r="D3" s="2" t="s">
        <v>335</v>
      </c>
    </row>
    <row r="4" ht="15">
      <c r="D4" s="2" t="s">
        <v>336</v>
      </c>
    </row>
    <row r="5" ht="15">
      <c r="D5" s="2" t="s">
        <v>339</v>
      </c>
    </row>
    <row r="6" ht="15">
      <c r="D6" s="2"/>
    </row>
    <row r="7" spans="1:4" ht="50.25" customHeight="1">
      <c r="A7" s="156" t="s">
        <v>123</v>
      </c>
      <c r="B7" s="156"/>
      <c r="C7" s="156"/>
      <c r="D7" s="156"/>
    </row>
    <row r="8" spans="1:4" ht="12.75" customHeight="1">
      <c r="A8" s="53"/>
      <c r="B8" s="53"/>
      <c r="C8" s="53"/>
      <c r="D8" s="53"/>
    </row>
    <row r="9" spans="1:4" ht="30" customHeight="1">
      <c r="A9" s="54" t="s">
        <v>5</v>
      </c>
      <c r="B9" s="55" t="s">
        <v>124</v>
      </c>
      <c r="C9" s="55" t="s">
        <v>125</v>
      </c>
      <c r="D9" s="55" t="s">
        <v>8</v>
      </c>
    </row>
    <row r="10" spans="1:4" ht="51.75" customHeight="1">
      <c r="A10" s="56">
        <v>1</v>
      </c>
      <c r="B10" s="57" t="s">
        <v>126</v>
      </c>
      <c r="C10" s="111" t="s">
        <v>341</v>
      </c>
      <c r="D10" s="59"/>
    </row>
    <row r="11" spans="1:4" ht="53.25" customHeight="1">
      <c r="A11" s="56">
        <v>2</v>
      </c>
      <c r="B11" s="57" t="s">
        <v>127</v>
      </c>
      <c r="C11" s="111" t="s">
        <v>341</v>
      </c>
      <c r="D11" s="59"/>
    </row>
    <row r="12" spans="1:4" ht="38.25" customHeight="1">
      <c r="A12" s="56">
        <v>3</v>
      </c>
      <c r="B12" s="57" t="s">
        <v>128</v>
      </c>
      <c r="C12" s="111" t="s">
        <v>341</v>
      </c>
      <c r="D12" s="59"/>
    </row>
    <row r="13" spans="1:4" ht="61.5" customHeight="1">
      <c r="A13" s="56">
        <v>4</v>
      </c>
      <c r="B13" s="57" t="s">
        <v>129</v>
      </c>
      <c r="C13" s="58" t="s">
        <v>342</v>
      </c>
      <c r="D13" s="59"/>
    </row>
    <row r="14" spans="1:4" ht="30.75" customHeight="1">
      <c r="A14" s="56">
        <v>5</v>
      </c>
      <c r="B14" s="57" t="s">
        <v>130</v>
      </c>
      <c r="C14" s="58" t="s">
        <v>343</v>
      </c>
      <c r="D14" s="112" t="s">
        <v>344</v>
      </c>
    </row>
  </sheetData>
  <sheetProtection/>
  <mergeCells count="1">
    <mergeCell ref="A7:D7"/>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D63"/>
  <sheetViews>
    <sheetView tabSelected="1" view="pageBreakPreview" zoomScale="110" zoomScaleSheetLayoutView="110" zoomScalePageLayoutView="0" workbookViewId="0" topLeftCell="A1">
      <selection activeCell="B23" sqref="B23"/>
    </sheetView>
  </sheetViews>
  <sheetFormatPr defaultColWidth="9.140625" defaultRowHeight="15"/>
  <cols>
    <col min="1" max="1" width="9.140625" style="60" customWidth="1"/>
    <col min="2" max="2" width="58.140625" style="60" customWidth="1"/>
    <col min="3" max="3" width="12.7109375" style="60" customWidth="1"/>
    <col min="4" max="4" width="36.140625" style="141" customWidth="1"/>
    <col min="5" max="16384" width="9.140625" style="1" customWidth="1"/>
  </cols>
  <sheetData>
    <row r="2" ht="15">
      <c r="D2" s="131" t="s">
        <v>329</v>
      </c>
    </row>
    <row r="3" ht="15">
      <c r="D3" s="132" t="s">
        <v>335</v>
      </c>
    </row>
    <row r="4" ht="15">
      <c r="D4" s="132" t="s">
        <v>336</v>
      </c>
    </row>
    <row r="5" ht="15">
      <c r="D5" s="132" t="s">
        <v>339</v>
      </c>
    </row>
    <row r="6" ht="15">
      <c r="D6" s="132"/>
    </row>
    <row r="7" spans="1:4" ht="45.75" customHeight="1">
      <c r="A7" s="157" t="s">
        <v>315</v>
      </c>
      <c r="B7" s="157"/>
      <c r="C7" s="157"/>
      <c r="D7" s="157"/>
    </row>
    <row r="8" spans="1:4" ht="15">
      <c r="A8" s="62"/>
      <c r="B8" s="63"/>
      <c r="C8" s="63"/>
      <c r="D8" s="133"/>
    </row>
    <row r="9" spans="1:4" ht="33.75" customHeight="1">
      <c r="A9" s="65" t="s">
        <v>5</v>
      </c>
      <c r="B9" s="66" t="s">
        <v>124</v>
      </c>
      <c r="C9" s="66" t="s">
        <v>131</v>
      </c>
      <c r="D9" s="134" t="s">
        <v>132</v>
      </c>
    </row>
    <row r="10" spans="1:4" ht="15">
      <c r="A10" s="67" t="s">
        <v>46</v>
      </c>
      <c r="B10" s="67" t="s">
        <v>58</v>
      </c>
      <c r="C10" s="67" t="s">
        <v>69</v>
      </c>
      <c r="D10" s="135" t="s">
        <v>80</v>
      </c>
    </row>
    <row r="11" spans="1:4" ht="32.25" customHeight="1">
      <c r="A11" s="68" t="s">
        <v>46</v>
      </c>
      <c r="B11" s="69" t="s">
        <v>133</v>
      </c>
      <c r="C11" s="65" t="s">
        <v>134</v>
      </c>
      <c r="D11" s="129">
        <v>277881.19600999996</v>
      </c>
    </row>
    <row r="12" spans="1:4" ht="15" customHeight="1" hidden="1">
      <c r="A12" s="68" t="s">
        <v>47</v>
      </c>
      <c r="B12" s="70"/>
      <c r="C12" s="65" t="s">
        <v>134</v>
      </c>
      <c r="D12" s="130"/>
    </row>
    <row r="13" spans="1:4" ht="15" customHeight="1" hidden="1">
      <c r="A13" s="68" t="s">
        <v>48</v>
      </c>
      <c r="B13" s="71"/>
      <c r="C13" s="65" t="s">
        <v>134</v>
      </c>
      <c r="D13" s="128"/>
    </row>
    <row r="14" spans="1:4" ht="33" customHeight="1">
      <c r="A14" s="68" t="s">
        <v>58</v>
      </c>
      <c r="B14" s="69" t="s">
        <v>135</v>
      </c>
      <c r="C14" s="65" t="s">
        <v>134</v>
      </c>
      <c r="D14" s="129">
        <v>549486.9193817299</v>
      </c>
    </row>
    <row r="15" spans="1:4" ht="31.5" customHeight="1">
      <c r="A15" s="68" t="s">
        <v>59</v>
      </c>
      <c r="B15" s="72" t="s">
        <v>136</v>
      </c>
      <c r="C15" s="65" t="s">
        <v>134</v>
      </c>
      <c r="D15" s="128"/>
    </row>
    <row r="16" spans="1:4" ht="15" customHeight="1">
      <c r="A16" s="68" t="s">
        <v>60</v>
      </c>
      <c r="B16" s="72" t="s">
        <v>137</v>
      </c>
      <c r="C16" s="65" t="s">
        <v>134</v>
      </c>
      <c r="D16" s="129">
        <v>170048.48578000002</v>
      </c>
    </row>
    <row r="17" spans="1:4" ht="31.5" customHeight="1">
      <c r="A17" s="68" t="s">
        <v>61</v>
      </c>
      <c r="B17" s="72" t="s">
        <v>138</v>
      </c>
      <c r="C17" s="65" t="s">
        <v>134</v>
      </c>
      <c r="D17" s="128">
        <v>50830.463635089625</v>
      </c>
    </row>
    <row r="18" spans="1:4" ht="30" customHeight="1">
      <c r="A18" s="68" t="s">
        <v>139</v>
      </c>
      <c r="B18" s="73" t="s">
        <v>140</v>
      </c>
      <c r="C18" s="65" t="s">
        <v>141</v>
      </c>
      <c r="D18" s="128">
        <f>D17/D19</f>
        <v>3.4644474890577226</v>
      </c>
    </row>
    <row r="19" spans="1:4" ht="15" customHeight="1">
      <c r="A19" s="68" t="s">
        <v>142</v>
      </c>
      <c r="B19" s="73" t="s">
        <v>143</v>
      </c>
      <c r="C19" s="65" t="s">
        <v>144</v>
      </c>
      <c r="D19" s="128">
        <v>14672.026000000002</v>
      </c>
    </row>
    <row r="20" spans="1:4" ht="30.75" customHeight="1">
      <c r="A20" s="68" t="s">
        <v>62</v>
      </c>
      <c r="B20" s="72" t="s">
        <v>145</v>
      </c>
      <c r="C20" s="65" t="s">
        <v>134</v>
      </c>
      <c r="D20" s="128">
        <v>16023.53741184</v>
      </c>
    </row>
    <row r="21" spans="1:4" ht="32.25" customHeight="1">
      <c r="A21" s="68" t="s">
        <v>63</v>
      </c>
      <c r="B21" s="72" t="s">
        <v>146</v>
      </c>
      <c r="C21" s="65" t="s">
        <v>134</v>
      </c>
      <c r="D21" s="128">
        <v>1609.0172</v>
      </c>
    </row>
    <row r="22" spans="1:4" ht="30" customHeight="1">
      <c r="A22" s="68" t="s">
        <v>64</v>
      </c>
      <c r="B22" s="72" t="s">
        <v>147</v>
      </c>
      <c r="C22" s="65" t="s">
        <v>134</v>
      </c>
      <c r="D22" s="128">
        <f>96370.59912-D24</f>
        <v>77927.15732</v>
      </c>
    </row>
    <row r="23" spans="1:4" ht="30" customHeight="1">
      <c r="A23" s="68" t="s">
        <v>65</v>
      </c>
      <c r="B23" s="72" t="s">
        <v>148</v>
      </c>
      <c r="C23" s="65" t="s">
        <v>134</v>
      </c>
      <c r="D23" s="128">
        <f>30704.5570248-D25</f>
        <v>24700.98226556</v>
      </c>
    </row>
    <row r="24" spans="1:4" ht="30" customHeight="1">
      <c r="A24" s="68" t="s">
        <v>66</v>
      </c>
      <c r="B24" s="72" t="s">
        <v>149</v>
      </c>
      <c r="C24" s="65" t="s">
        <v>134</v>
      </c>
      <c r="D24" s="128">
        <v>18443.4418</v>
      </c>
    </row>
    <row r="25" spans="1:4" ht="30.75" customHeight="1">
      <c r="A25" s="68" t="s">
        <v>67</v>
      </c>
      <c r="B25" s="72" t="s">
        <v>150</v>
      </c>
      <c r="C25" s="65" t="s">
        <v>134</v>
      </c>
      <c r="D25" s="128">
        <v>6003.5747592399985</v>
      </c>
    </row>
    <row r="26" spans="1:4" ht="32.25" customHeight="1">
      <c r="A26" s="68" t="s">
        <v>68</v>
      </c>
      <c r="B26" s="72" t="s">
        <v>151</v>
      </c>
      <c r="C26" s="65" t="s">
        <v>134</v>
      </c>
      <c r="D26" s="128"/>
    </row>
    <row r="27" spans="1:4" ht="31.5" customHeight="1">
      <c r="A27" s="68" t="s">
        <v>152</v>
      </c>
      <c r="B27" s="72" t="s">
        <v>153</v>
      </c>
      <c r="C27" s="65" t="s">
        <v>134</v>
      </c>
      <c r="D27" s="128">
        <v>622.18346</v>
      </c>
    </row>
    <row r="28" spans="1:4" ht="30.75" customHeight="1">
      <c r="A28" s="68" t="s">
        <v>154</v>
      </c>
      <c r="B28" s="72" t="s">
        <v>155</v>
      </c>
      <c r="C28" s="65" t="s">
        <v>134</v>
      </c>
      <c r="D28" s="128">
        <f>D29+D30</f>
        <v>67935</v>
      </c>
    </row>
    <row r="29" spans="1:4" ht="15" customHeight="1">
      <c r="A29" s="68" t="s">
        <v>156</v>
      </c>
      <c r="B29" s="73" t="s">
        <v>157</v>
      </c>
      <c r="C29" s="65" t="s">
        <v>134</v>
      </c>
      <c r="D29" s="128">
        <v>10740</v>
      </c>
    </row>
    <row r="30" spans="1:4" ht="15" customHeight="1">
      <c r="A30" s="68" t="s">
        <v>158</v>
      </c>
      <c r="B30" s="73" t="s">
        <v>159</v>
      </c>
      <c r="C30" s="65" t="s">
        <v>134</v>
      </c>
      <c r="D30" s="128">
        <v>57195</v>
      </c>
    </row>
    <row r="31" spans="1:4" ht="15" customHeight="1">
      <c r="A31" s="68" t="s">
        <v>160</v>
      </c>
      <c r="B31" s="72" t="s">
        <v>161</v>
      </c>
      <c r="C31" s="65" t="s">
        <v>134</v>
      </c>
      <c r="D31" s="128">
        <f>D32+D33</f>
        <v>0</v>
      </c>
    </row>
    <row r="32" spans="1:4" ht="15" customHeight="1">
      <c r="A32" s="68" t="s">
        <v>162</v>
      </c>
      <c r="B32" s="73" t="s">
        <v>157</v>
      </c>
      <c r="C32" s="65" t="s">
        <v>134</v>
      </c>
      <c r="D32" s="128"/>
    </row>
    <row r="33" spans="1:4" ht="15" customHeight="1">
      <c r="A33" s="68" t="s">
        <v>163</v>
      </c>
      <c r="B33" s="73" t="s">
        <v>159</v>
      </c>
      <c r="C33" s="65" t="s">
        <v>134</v>
      </c>
      <c r="D33" s="128"/>
    </row>
    <row r="34" spans="1:4" ht="30" customHeight="1">
      <c r="A34" s="68" t="s">
        <v>164</v>
      </c>
      <c r="B34" s="72" t="s">
        <v>165</v>
      </c>
      <c r="C34" s="65" t="s">
        <v>134</v>
      </c>
      <c r="D34" s="128">
        <f>D35</f>
        <v>0</v>
      </c>
    </row>
    <row r="35" spans="1:4" ht="60.75" customHeight="1">
      <c r="A35" s="68" t="s">
        <v>166</v>
      </c>
      <c r="B35" s="73" t="s">
        <v>167</v>
      </c>
      <c r="C35" s="65"/>
      <c r="D35" s="136"/>
    </row>
    <row r="36" spans="1:4" ht="44.25" customHeight="1">
      <c r="A36" s="68" t="s">
        <v>168</v>
      </c>
      <c r="B36" s="72" t="s">
        <v>169</v>
      </c>
      <c r="C36" s="65" t="s">
        <v>134</v>
      </c>
      <c r="D36" s="129">
        <f>D14-D16-D17-D20-D21-D22-D23-D24-D25-D26-D27-D28</f>
        <v>115343.07575000028</v>
      </c>
    </row>
    <row r="37" spans="1:4" ht="29.25" customHeight="1">
      <c r="A37" s="68" t="s">
        <v>69</v>
      </c>
      <c r="B37" s="69" t="s">
        <v>170</v>
      </c>
      <c r="C37" s="65" t="s">
        <v>134</v>
      </c>
      <c r="D37" s="128">
        <v>-71650.78042172996</v>
      </c>
    </row>
    <row r="38" spans="1:4" ht="30" customHeight="1">
      <c r="A38" s="68" t="s">
        <v>80</v>
      </c>
      <c r="B38" s="69" t="s">
        <v>171</v>
      </c>
      <c r="C38" s="65" t="s">
        <v>134</v>
      </c>
      <c r="D38" s="128"/>
    </row>
    <row r="39" spans="1:4" ht="46.5" customHeight="1">
      <c r="A39" s="68" t="s">
        <v>81</v>
      </c>
      <c r="B39" s="72" t="s">
        <v>172</v>
      </c>
      <c r="C39" s="65" t="s">
        <v>134</v>
      </c>
      <c r="D39" s="128"/>
    </row>
    <row r="40" spans="1:4" ht="48" customHeight="1">
      <c r="A40" s="68" t="s">
        <v>173</v>
      </c>
      <c r="B40" s="69" t="s">
        <v>174</v>
      </c>
      <c r="C40" s="65" t="s">
        <v>134</v>
      </c>
      <c r="D40" s="128"/>
    </row>
    <row r="41" spans="1:4" ht="15" customHeight="1">
      <c r="A41" s="68" t="s">
        <v>175</v>
      </c>
      <c r="B41" s="72" t="s">
        <v>176</v>
      </c>
      <c r="C41" s="65" t="s">
        <v>134</v>
      </c>
      <c r="D41" s="128"/>
    </row>
    <row r="42" spans="1:4" ht="15" customHeight="1">
      <c r="A42" s="68" t="s">
        <v>177</v>
      </c>
      <c r="B42" s="69" t="s">
        <v>178</v>
      </c>
      <c r="C42" s="65" t="s">
        <v>134</v>
      </c>
      <c r="D42" s="128"/>
    </row>
    <row r="43" spans="1:4" ht="33.75" customHeight="1">
      <c r="A43" s="68" t="s">
        <v>179</v>
      </c>
      <c r="B43" s="69" t="s">
        <v>180</v>
      </c>
      <c r="C43" s="65"/>
      <c r="D43" s="137"/>
    </row>
    <row r="44" spans="1:4" ht="60" customHeight="1">
      <c r="A44" s="68" t="s">
        <v>181</v>
      </c>
      <c r="B44" s="69" t="s">
        <v>182</v>
      </c>
      <c r="C44" s="65" t="s">
        <v>183</v>
      </c>
      <c r="D44" s="138">
        <v>105</v>
      </c>
    </row>
    <row r="45" spans="1:4" ht="15" customHeight="1" hidden="1">
      <c r="A45" s="68" t="s">
        <v>316</v>
      </c>
      <c r="B45" s="70"/>
      <c r="C45" s="70"/>
      <c r="D45" s="139"/>
    </row>
    <row r="46" spans="1:4" ht="15" customHeight="1" hidden="1">
      <c r="A46" s="68" t="s">
        <v>319</v>
      </c>
      <c r="B46" s="70"/>
      <c r="C46" s="70"/>
      <c r="D46" s="139"/>
    </row>
    <row r="47" spans="1:4" ht="33" customHeight="1">
      <c r="A47" s="68" t="s">
        <v>184</v>
      </c>
      <c r="B47" s="69" t="s">
        <v>185</v>
      </c>
      <c r="C47" s="65" t="s">
        <v>183</v>
      </c>
      <c r="D47" s="138">
        <v>30.5</v>
      </c>
    </row>
    <row r="48" spans="1:4" ht="47.25" customHeight="1">
      <c r="A48" s="68" t="s">
        <v>186</v>
      </c>
      <c r="B48" s="69" t="s">
        <v>187</v>
      </c>
      <c r="C48" s="65" t="s">
        <v>188</v>
      </c>
      <c r="D48" s="138">
        <v>290353.99860610004</v>
      </c>
    </row>
    <row r="49" spans="1:4" ht="45" customHeight="1">
      <c r="A49" s="68" t="s">
        <v>189</v>
      </c>
      <c r="B49" s="69" t="s">
        <v>190</v>
      </c>
      <c r="C49" s="65" t="s">
        <v>188</v>
      </c>
      <c r="D49" s="138"/>
    </row>
    <row r="50" spans="1:4" ht="47.25" customHeight="1">
      <c r="A50" s="68" t="s">
        <v>191</v>
      </c>
      <c r="B50" s="69" t="s">
        <v>192</v>
      </c>
      <c r="C50" s="65" t="s">
        <v>188</v>
      </c>
      <c r="D50" s="142">
        <v>180844.188259483</v>
      </c>
    </row>
    <row r="51" spans="1:4" ht="15" customHeight="1">
      <c r="A51" s="68" t="s">
        <v>193</v>
      </c>
      <c r="B51" s="72" t="s">
        <v>194</v>
      </c>
      <c r="C51" s="65" t="s">
        <v>188</v>
      </c>
      <c r="D51" s="138">
        <f>D50*0.112</f>
        <v>20254.549085062095</v>
      </c>
    </row>
    <row r="52" spans="1:4" ht="30.75" customHeight="1">
      <c r="A52" s="68" t="s">
        <v>195</v>
      </c>
      <c r="B52" s="72" t="s">
        <v>196</v>
      </c>
      <c r="C52" s="65" t="s">
        <v>188</v>
      </c>
      <c r="D52" s="128"/>
    </row>
    <row r="53" spans="1:4" ht="45.75" customHeight="1">
      <c r="A53" s="68" t="s">
        <v>197</v>
      </c>
      <c r="B53" s="69" t="s">
        <v>198</v>
      </c>
      <c r="C53" s="65" t="s">
        <v>199</v>
      </c>
      <c r="D53" s="128"/>
    </row>
    <row r="54" spans="1:4" ht="15" customHeight="1">
      <c r="A54" s="68" t="s">
        <v>200</v>
      </c>
      <c r="B54" s="69" t="s">
        <v>201</v>
      </c>
      <c r="C54" s="65" t="s">
        <v>188</v>
      </c>
      <c r="D54" s="128">
        <v>55005.27627941674</v>
      </c>
    </row>
    <row r="55" spans="1:4" ht="32.25" customHeight="1">
      <c r="A55" s="68" t="s">
        <v>202</v>
      </c>
      <c r="B55" s="69" t="s">
        <v>203</v>
      </c>
      <c r="C55" s="65" t="s">
        <v>204</v>
      </c>
      <c r="D55" s="128">
        <v>382</v>
      </c>
    </row>
    <row r="56" spans="1:4" ht="32.25" customHeight="1">
      <c r="A56" s="68" t="s">
        <v>205</v>
      </c>
      <c r="B56" s="69" t="s">
        <v>206</v>
      </c>
      <c r="C56" s="65" t="s">
        <v>204</v>
      </c>
      <c r="D56" s="128">
        <v>22</v>
      </c>
    </row>
    <row r="57" spans="1:4" ht="61.5" customHeight="1">
      <c r="A57" s="68" t="s">
        <v>207</v>
      </c>
      <c r="B57" s="69" t="s">
        <v>208</v>
      </c>
      <c r="C57" s="65" t="s">
        <v>209</v>
      </c>
      <c r="D57" s="128" t="s">
        <v>376</v>
      </c>
    </row>
    <row r="58" spans="1:4" ht="15" customHeight="1" hidden="1">
      <c r="A58" s="68" t="s">
        <v>317</v>
      </c>
      <c r="B58" s="70"/>
      <c r="C58" s="70"/>
      <c r="D58" s="130"/>
    </row>
    <row r="59" spans="1:4" ht="15" customHeight="1" hidden="1">
      <c r="A59" s="68" t="s">
        <v>318</v>
      </c>
      <c r="B59" s="70"/>
      <c r="C59" s="70"/>
      <c r="D59" s="130"/>
    </row>
    <row r="60" spans="1:4" ht="64.5" customHeight="1">
      <c r="A60" s="68" t="s">
        <v>210</v>
      </c>
      <c r="B60" s="69" t="s">
        <v>211</v>
      </c>
      <c r="C60" s="65" t="s">
        <v>212</v>
      </c>
      <c r="D60" s="128"/>
    </row>
    <row r="61" spans="1:4" ht="60.75" customHeight="1">
      <c r="A61" s="68" t="s">
        <v>213</v>
      </c>
      <c r="B61" s="69" t="s">
        <v>214</v>
      </c>
      <c r="C61" s="65" t="s">
        <v>215</v>
      </c>
      <c r="D61" s="128"/>
    </row>
    <row r="62" spans="1:4" ht="15">
      <c r="A62" s="76"/>
      <c r="B62" s="76"/>
      <c r="C62" s="76"/>
      <c r="D62" s="140"/>
    </row>
    <row r="63" spans="1:4" ht="15">
      <c r="A63" s="77" t="s">
        <v>44</v>
      </c>
      <c r="B63" s="158" t="s">
        <v>217</v>
      </c>
      <c r="C63" s="158"/>
      <c r="D63" s="158"/>
    </row>
  </sheetData>
  <sheetProtection/>
  <mergeCells count="2">
    <mergeCell ref="A7:D7"/>
    <mergeCell ref="B63:D63"/>
  </mergeCells>
  <printOptions/>
  <pageMargins left="0.7" right="0.7" top="0.75" bottom="0.75" header="0.3" footer="0.3"/>
  <pageSetup fitToHeight="2" fitToWidth="1" horizontalDpi="600" verticalDpi="600" orientation="portrait" paperSize="9" scale="75"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tabColor rgb="FFFF0000"/>
  </sheetPr>
  <dimension ref="A2:D18"/>
  <sheetViews>
    <sheetView view="pageBreakPreview" zoomScaleSheetLayoutView="100" zoomScalePageLayoutView="0" workbookViewId="0" topLeftCell="A1">
      <selection activeCell="C12" sqref="C12"/>
    </sheetView>
  </sheetViews>
  <sheetFormatPr defaultColWidth="9.140625" defaultRowHeight="15"/>
  <cols>
    <col min="1" max="1" width="9.140625" style="1" customWidth="1"/>
    <col min="2" max="2" width="55.00390625" style="1" customWidth="1"/>
    <col min="3" max="3" width="27.28125" style="60" customWidth="1"/>
    <col min="4" max="4" width="27.57421875" style="60" customWidth="1"/>
    <col min="5" max="16384" width="9.140625" style="1" customWidth="1"/>
  </cols>
  <sheetData>
    <row r="2" ht="15">
      <c r="D2" s="61" t="s">
        <v>330</v>
      </c>
    </row>
    <row r="3" ht="15">
      <c r="D3" s="2" t="s">
        <v>335</v>
      </c>
    </row>
    <row r="4" ht="15">
      <c r="D4" s="2" t="s">
        <v>336</v>
      </c>
    </row>
    <row r="5" ht="15">
      <c r="D5" s="2" t="s">
        <v>339</v>
      </c>
    </row>
    <row r="6" ht="15">
      <c r="D6" s="2"/>
    </row>
    <row r="7" spans="1:4" ht="15">
      <c r="A7" s="156" t="s">
        <v>291</v>
      </c>
      <c r="B7" s="156"/>
      <c r="C7" s="156"/>
      <c r="D7" s="156"/>
    </row>
    <row r="8" spans="1:4" ht="15">
      <c r="A8" s="62"/>
      <c r="B8" s="63"/>
      <c r="C8" s="64"/>
      <c r="D8" s="78"/>
    </row>
    <row r="9" spans="1:4" ht="21" customHeight="1">
      <c r="A9" s="54" t="s">
        <v>5</v>
      </c>
      <c r="B9" s="55" t="s">
        <v>124</v>
      </c>
      <c r="C9" s="66" t="s">
        <v>132</v>
      </c>
      <c r="D9" s="66" t="s">
        <v>320</v>
      </c>
    </row>
    <row r="10" spans="1:4" ht="12.75" customHeight="1">
      <c r="A10" s="67" t="s">
        <v>46</v>
      </c>
      <c r="B10" s="67" t="s">
        <v>58</v>
      </c>
      <c r="C10" s="67" t="s">
        <v>69</v>
      </c>
      <c r="D10" s="67" t="s">
        <v>80</v>
      </c>
    </row>
    <row r="11" spans="1:4" ht="15" customHeight="1">
      <c r="A11" s="56">
        <v>1</v>
      </c>
      <c r="B11" s="79" t="s">
        <v>292</v>
      </c>
      <c r="C11" s="113">
        <v>0</v>
      </c>
      <c r="D11" s="80"/>
    </row>
    <row r="12" spans="1:4" ht="30.75" customHeight="1">
      <c r="A12" s="56" t="s">
        <v>58</v>
      </c>
      <c r="B12" s="79" t="s">
        <v>293</v>
      </c>
      <c r="C12" s="113">
        <v>0</v>
      </c>
      <c r="D12" s="80"/>
    </row>
    <row r="13" spans="1:4" ht="32.25" customHeight="1">
      <c r="A13" s="56" t="s">
        <v>69</v>
      </c>
      <c r="B13" s="79" t="s">
        <v>294</v>
      </c>
      <c r="C13" s="113"/>
      <c r="D13" s="75"/>
    </row>
    <row r="14" spans="1:4" ht="30.75" customHeight="1">
      <c r="A14" s="56" t="s">
        <v>80</v>
      </c>
      <c r="B14" s="79" t="s">
        <v>295</v>
      </c>
      <c r="C14" s="143">
        <v>80</v>
      </c>
      <c r="D14" s="80"/>
    </row>
    <row r="15" spans="1:4" ht="31.5" customHeight="1">
      <c r="A15" s="56" t="s">
        <v>173</v>
      </c>
      <c r="B15" s="79" t="s">
        <v>296</v>
      </c>
      <c r="C15" s="143">
        <v>10</v>
      </c>
      <c r="D15" s="80"/>
    </row>
    <row r="16" spans="1:4" ht="15">
      <c r="A16" s="81"/>
      <c r="B16" s="81"/>
      <c r="C16" s="78"/>
      <c r="D16" s="82"/>
    </row>
    <row r="17" spans="1:4" ht="15">
      <c r="A17" s="83" t="s">
        <v>44</v>
      </c>
      <c r="B17" s="159" t="s">
        <v>217</v>
      </c>
      <c r="C17" s="159"/>
      <c r="D17" s="159"/>
    </row>
    <row r="18" spans="1:4" ht="15">
      <c r="A18" s="84" t="s">
        <v>45</v>
      </c>
      <c r="B18" s="85" t="s">
        <v>297</v>
      </c>
      <c r="C18" s="86"/>
      <c r="D18" s="86"/>
    </row>
    <row r="21" ht="11.25" customHeight="1"/>
  </sheetData>
  <sheetProtection/>
  <mergeCells count="2">
    <mergeCell ref="A7:D7"/>
    <mergeCell ref="B17:D17"/>
  </mergeCells>
  <dataValidations count="2">
    <dataValidation type="decimal" allowBlank="1" showErrorMessage="1" errorTitle="Ошибка" error="Допускается ввод только неотрицательных чисел!" sqref="C11:C15">
      <formula1>0</formula1>
      <formula2>9.99999999999999E+23</formula2>
    </dataValidation>
    <dataValidation type="textLength" operator="lessThanOrEqual" allowBlank="1" showInputMessage="1" showErrorMessage="1" prompt="Введите ссылку на сопроводительные материалы, загруженные с помощью &quot;ЕИАС Мониторинг&quot;, либо на адрес сайта в сети интернет." errorTitle="Ошибка" error="Допускается ввод не более 900 символов!" sqref="D13">
      <formula1>900</formula1>
    </dataValidation>
  </dataValidations>
  <printOptions/>
  <pageMargins left="0.7" right="0.7" top="0.75" bottom="0.75" header="0.3" footer="0.3"/>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2:C14"/>
  <sheetViews>
    <sheetView view="pageBreakPreview" zoomScaleSheetLayoutView="100" zoomScalePageLayoutView="0" workbookViewId="0" topLeftCell="A1">
      <selection activeCell="C14" sqref="C14"/>
    </sheetView>
  </sheetViews>
  <sheetFormatPr defaultColWidth="9.140625" defaultRowHeight="15"/>
  <cols>
    <col min="1" max="1" width="9.140625" style="1" customWidth="1"/>
    <col min="2" max="2" width="53.7109375" style="1" customWidth="1"/>
    <col min="3" max="3" width="38.28125" style="1" customWidth="1"/>
    <col min="4" max="16384" width="9.140625" style="1" customWidth="1"/>
  </cols>
  <sheetData>
    <row r="2" ht="15">
      <c r="C2" s="2" t="s">
        <v>331</v>
      </c>
    </row>
    <row r="3" ht="15">
      <c r="C3" s="2" t="s">
        <v>335</v>
      </c>
    </row>
    <row r="4" ht="15">
      <c r="C4" s="2" t="s">
        <v>336</v>
      </c>
    </row>
    <row r="5" ht="15">
      <c r="C5" s="2" t="s">
        <v>339</v>
      </c>
    </row>
    <row r="6" ht="15">
      <c r="C6" s="2"/>
    </row>
    <row r="7" spans="1:3" ht="49.5" customHeight="1">
      <c r="A7" s="156" t="s">
        <v>218</v>
      </c>
      <c r="B7" s="156"/>
      <c r="C7" s="156"/>
    </row>
    <row r="8" spans="2:3" ht="12.75" customHeight="1">
      <c r="B8" s="53"/>
      <c r="C8" s="53"/>
    </row>
    <row r="9" spans="1:3" ht="15" customHeight="1">
      <c r="A9" s="54" t="s">
        <v>5</v>
      </c>
      <c r="B9" s="160" t="s">
        <v>124</v>
      </c>
      <c r="C9" s="161"/>
    </row>
    <row r="10" spans="1:3" ht="30" customHeight="1">
      <c r="A10" s="87">
        <v>1</v>
      </c>
      <c r="B10" s="88" t="s">
        <v>321</v>
      </c>
      <c r="C10" s="114" t="s">
        <v>345</v>
      </c>
    </row>
    <row r="11" spans="1:3" ht="33" customHeight="1">
      <c r="A11" s="90">
        <v>2</v>
      </c>
      <c r="B11" s="88" t="s">
        <v>219</v>
      </c>
      <c r="C11" s="91" t="s">
        <v>346</v>
      </c>
    </row>
    <row r="12" spans="1:3" ht="30">
      <c r="A12" s="87">
        <v>3</v>
      </c>
      <c r="B12" s="88" t="s">
        <v>220</v>
      </c>
      <c r="C12" s="91" t="s">
        <v>346</v>
      </c>
    </row>
    <row r="13" spans="1:3" ht="15">
      <c r="A13" s="90">
        <v>4</v>
      </c>
      <c r="B13" s="88" t="s">
        <v>221</v>
      </c>
      <c r="C13" s="91" t="s">
        <v>346</v>
      </c>
    </row>
    <row r="14" spans="1:3" ht="60" customHeight="1">
      <c r="A14" s="87">
        <v>5</v>
      </c>
      <c r="B14" s="88" t="s">
        <v>222</v>
      </c>
      <c r="C14" s="89" t="s">
        <v>347</v>
      </c>
    </row>
  </sheetData>
  <sheetProtection/>
  <mergeCells count="2">
    <mergeCell ref="B9:C9"/>
    <mergeCell ref="A7:C7"/>
  </mergeCells>
  <hyperlinks>
    <hyperlink ref="C10" r:id="rId1" display="http://uktek4.ru/"/>
  </hyperlinks>
  <printOptions/>
  <pageMargins left="0.7" right="0.7" top="0.75" bottom="0.75" header="0.3" footer="0.3"/>
  <pageSetup horizontalDpi="600" verticalDpi="600" orientation="portrait" paperSize="9" scale="86" r:id="rId2"/>
</worksheet>
</file>

<file path=xl/worksheets/sheet6.xml><?xml version="1.0" encoding="utf-8"?>
<worksheet xmlns="http://schemas.openxmlformats.org/spreadsheetml/2006/main" xmlns:r="http://schemas.openxmlformats.org/officeDocument/2006/relationships">
  <dimension ref="A2:C27"/>
  <sheetViews>
    <sheetView view="pageBreakPreview" zoomScaleSheetLayoutView="100" zoomScalePageLayoutView="0" workbookViewId="0" topLeftCell="A7">
      <selection activeCell="C27" sqref="C27"/>
    </sheetView>
  </sheetViews>
  <sheetFormatPr defaultColWidth="9.140625" defaultRowHeight="15"/>
  <cols>
    <col min="1" max="1" width="9.140625" style="1" customWidth="1"/>
    <col min="2" max="2" width="40.00390625" style="1" customWidth="1"/>
    <col min="3" max="3" width="47.00390625" style="1" customWidth="1"/>
    <col min="4" max="16384" width="9.140625" style="1" customWidth="1"/>
  </cols>
  <sheetData>
    <row r="2" ht="15">
      <c r="C2" s="2" t="s">
        <v>332</v>
      </c>
    </row>
    <row r="3" ht="15">
      <c r="C3" s="2" t="s">
        <v>335</v>
      </c>
    </row>
    <row r="4" ht="15">
      <c r="C4" s="2" t="s">
        <v>336</v>
      </c>
    </row>
    <row r="5" ht="15">
      <c r="C5" s="2" t="s">
        <v>339</v>
      </c>
    </row>
    <row r="7" spans="1:3" ht="48" customHeight="1">
      <c r="A7" s="162" t="s">
        <v>225</v>
      </c>
      <c r="B7" s="162"/>
      <c r="C7" s="162"/>
    </row>
    <row r="8" spans="2:3" ht="12.75" customHeight="1">
      <c r="B8" s="93"/>
      <c r="C8" s="93"/>
    </row>
    <row r="9" spans="1:3" ht="15" customHeight="1">
      <c r="A9" s="54" t="s">
        <v>5</v>
      </c>
      <c r="B9" s="160" t="s">
        <v>124</v>
      </c>
      <c r="C9" s="161"/>
    </row>
    <row r="10" spans="1:3" ht="22.5" customHeight="1">
      <c r="A10" s="54">
        <v>1</v>
      </c>
      <c r="B10" s="88" t="s">
        <v>321</v>
      </c>
      <c r="C10" s="114" t="s">
        <v>345</v>
      </c>
    </row>
    <row r="11" spans="1:3" ht="45">
      <c r="A11" s="56" t="s">
        <v>58</v>
      </c>
      <c r="B11" s="88" t="s">
        <v>219</v>
      </c>
      <c r="C11" s="91" t="s">
        <v>348</v>
      </c>
    </row>
    <row r="12" spans="1:3" ht="19.5" customHeight="1">
      <c r="A12" s="54">
        <v>3</v>
      </c>
      <c r="B12" s="88" t="s">
        <v>226</v>
      </c>
      <c r="C12" s="91"/>
    </row>
    <row r="13" spans="1:3" ht="23.25" customHeight="1">
      <c r="A13" s="100"/>
      <c r="B13" s="94"/>
      <c r="C13" s="95" t="s">
        <v>227</v>
      </c>
    </row>
    <row r="14" spans="1:3" ht="30">
      <c r="A14" s="56">
        <v>4</v>
      </c>
      <c r="B14" s="88" t="s">
        <v>228</v>
      </c>
      <c r="C14" s="96" t="s">
        <v>349</v>
      </c>
    </row>
    <row r="15" spans="1:3" ht="30">
      <c r="A15" s="56">
        <v>5</v>
      </c>
      <c r="B15" s="88" t="s">
        <v>229</v>
      </c>
      <c r="C15" s="96" t="s">
        <v>350</v>
      </c>
    </row>
    <row r="16" spans="1:3" ht="45">
      <c r="A16" s="56">
        <v>6</v>
      </c>
      <c r="B16" s="88" t="s">
        <v>223</v>
      </c>
      <c r="C16" s="91" t="s">
        <v>348</v>
      </c>
    </row>
    <row r="17" spans="1:3" ht="15">
      <c r="A17" s="56">
        <v>7</v>
      </c>
      <c r="B17" s="97" t="s">
        <v>1</v>
      </c>
      <c r="C17" s="89" t="s">
        <v>374</v>
      </c>
    </row>
    <row r="18" spans="1:3" ht="15">
      <c r="A18" s="56">
        <v>8</v>
      </c>
      <c r="B18" s="97" t="s">
        <v>224</v>
      </c>
      <c r="C18" s="89"/>
    </row>
    <row r="19" spans="1:3" ht="15">
      <c r="A19" s="56">
        <v>9</v>
      </c>
      <c r="B19" s="97" t="s">
        <v>2</v>
      </c>
      <c r="C19" s="13" t="s">
        <v>351</v>
      </c>
    </row>
    <row r="20" spans="1:3" ht="15">
      <c r="A20" s="56">
        <v>10</v>
      </c>
      <c r="B20" s="97" t="s">
        <v>3</v>
      </c>
      <c r="C20" s="13" t="s">
        <v>352</v>
      </c>
    </row>
    <row r="21" spans="1:3" ht="15">
      <c r="A21" s="56">
        <v>11</v>
      </c>
      <c r="B21" s="88" t="s">
        <v>4</v>
      </c>
      <c r="C21" s="89" t="s">
        <v>368</v>
      </c>
    </row>
    <row r="22" spans="1:3" ht="15">
      <c r="A22" s="56">
        <v>12</v>
      </c>
      <c r="B22" s="88" t="s">
        <v>230</v>
      </c>
      <c r="C22" s="98" t="s">
        <v>369</v>
      </c>
    </row>
    <row r="23" spans="1:3" ht="30">
      <c r="A23" s="56">
        <v>13</v>
      </c>
      <c r="B23" s="88" t="s">
        <v>231</v>
      </c>
      <c r="C23" s="91" t="s">
        <v>367</v>
      </c>
    </row>
    <row r="24" spans="1:3" ht="15">
      <c r="A24" s="56">
        <v>14</v>
      </c>
      <c r="B24" s="88" t="s">
        <v>232</v>
      </c>
      <c r="C24" s="98" t="s">
        <v>375</v>
      </c>
    </row>
    <row r="25" spans="1:3" ht="15">
      <c r="A25" s="56">
        <v>15</v>
      </c>
      <c r="B25" s="99" t="s">
        <v>233</v>
      </c>
      <c r="C25" s="91" t="s">
        <v>348</v>
      </c>
    </row>
    <row r="26" spans="1:3" ht="15">
      <c r="A26" s="56">
        <v>16</v>
      </c>
      <c r="B26" s="88" t="s">
        <v>234</v>
      </c>
      <c r="C26" s="92"/>
    </row>
    <row r="27" spans="1:3" ht="30">
      <c r="A27" s="56">
        <v>17</v>
      </c>
      <c r="B27" s="97" t="s">
        <v>235</v>
      </c>
      <c r="C27" s="74" t="s">
        <v>370</v>
      </c>
    </row>
  </sheetData>
  <sheetProtection/>
  <mergeCells count="2">
    <mergeCell ref="B9:C9"/>
    <mergeCell ref="A7:C7"/>
  </mergeCells>
  <dataValidations count="1">
    <dataValidation type="textLength" allowBlank="1" showInputMessage="1" showErrorMessage="1" prompt="10-12 символов" errorTitle="Ошибка" error="ИНН должен быть длиной 10 или 12 символов" sqref="C19">
      <formula1>10</formula1>
      <formula2>12</formula2>
    </dataValidation>
  </dataValidations>
  <hyperlinks>
    <hyperlink ref="C10" r:id="rId1" display="http://uktek4.ru/"/>
  </hyperlinks>
  <printOptions/>
  <pageMargins left="0.7" right="0.7" top="0.75" bottom="0.75" header="0.3" footer="0.3"/>
  <pageSetup horizontalDpi="600" verticalDpi="600" orientation="portrait" paperSize="9" scale="90" r:id="rId2"/>
</worksheet>
</file>

<file path=xl/worksheets/sheet7.xml><?xml version="1.0" encoding="utf-8"?>
<worksheet xmlns="http://schemas.openxmlformats.org/spreadsheetml/2006/main" xmlns:r="http://schemas.openxmlformats.org/officeDocument/2006/relationships">
  <sheetPr>
    <pageSetUpPr fitToPage="1"/>
  </sheetPr>
  <dimension ref="A2:M21"/>
  <sheetViews>
    <sheetView view="pageBreakPreview" zoomScaleSheetLayoutView="100" zoomScalePageLayoutView="0" workbookViewId="0" topLeftCell="A1">
      <selection activeCell="G11" sqref="G11"/>
    </sheetView>
  </sheetViews>
  <sheetFormatPr defaultColWidth="9.140625" defaultRowHeight="15"/>
  <cols>
    <col min="1" max="1" width="9.140625" style="1" customWidth="1"/>
    <col min="2" max="2" width="78.00390625" style="1" customWidth="1"/>
    <col min="3" max="3" width="12.421875" style="1" customWidth="1"/>
    <col min="4" max="4" width="9.140625" style="1" customWidth="1"/>
    <col min="5" max="5" width="15.28125" style="1" customWidth="1"/>
    <col min="6" max="6" width="13.421875" style="1" customWidth="1"/>
    <col min="7" max="7" width="9.140625" style="1" customWidth="1"/>
    <col min="8" max="9" width="14.8515625" style="1" customWidth="1"/>
    <col min="10" max="10" width="9.140625" style="1" customWidth="1"/>
    <col min="11" max="12" width="14.7109375" style="1" customWidth="1"/>
    <col min="13" max="13" width="33.00390625" style="1" customWidth="1"/>
    <col min="14" max="16384" width="9.140625" style="1" customWidth="1"/>
  </cols>
  <sheetData>
    <row r="1" ht="15"/>
    <row r="2" ht="15">
      <c r="M2" s="2" t="s">
        <v>333</v>
      </c>
    </row>
    <row r="3" ht="15">
      <c r="M3" s="2" t="s">
        <v>335</v>
      </c>
    </row>
    <row r="4" ht="15">
      <c r="M4" s="2" t="s">
        <v>336</v>
      </c>
    </row>
    <row r="5" ht="15">
      <c r="M5" s="2" t="s">
        <v>339</v>
      </c>
    </row>
    <row r="6" ht="15">
      <c r="M6" s="2"/>
    </row>
    <row r="7" spans="1:13" ht="44.25" customHeight="1">
      <c r="A7" s="163" t="s">
        <v>338</v>
      </c>
      <c r="B7" s="163"/>
      <c r="C7" s="163"/>
      <c r="D7" s="163"/>
      <c r="E7" s="163"/>
      <c r="F7" s="163"/>
      <c r="G7" s="163"/>
      <c r="H7" s="163"/>
      <c r="I7" s="163"/>
      <c r="J7" s="163"/>
      <c r="K7" s="163"/>
      <c r="L7" s="163"/>
      <c r="M7" s="163"/>
    </row>
    <row r="8" ht="15"/>
    <row r="9" spans="1:13" ht="23.25" customHeight="1">
      <c r="A9" s="164" t="s">
        <v>298</v>
      </c>
      <c r="B9" s="164" t="s">
        <v>299</v>
      </c>
      <c r="C9" s="164" t="s">
        <v>300</v>
      </c>
      <c r="D9" s="166" t="s">
        <v>301</v>
      </c>
      <c r="E9" s="166"/>
      <c r="F9" s="166"/>
      <c r="G9" s="167" t="s">
        <v>302</v>
      </c>
      <c r="H9" s="168"/>
      <c r="I9" s="169"/>
      <c r="J9" s="167" t="s">
        <v>340</v>
      </c>
      <c r="K9" s="168"/>
      <c r="L9" s="169"/>
      <c r="M9" s="164" t="s">
        <v>8</v>
      </c>
    </row>
    <row r="10" spans="1:13" ht="30.75" customHeight="1">
      <c r="A10" s="165"/>
      <c r="B10" s="165"/>
      <c r="C10" s="165"/>
      <c r="D10" s="101" t="s">
        <v>303</v>
      </c>
      <c r="E10" s="102" t="s">
        <v>304</v>
      </c>
      <c r="F10" s="102" t="s">
        <v>305</v>
      </c>
      <c r="G10" s="101" t="s">
        <v>303</v>
      </c>
      <c r="H10" s="102" t="s">
        <v>304</v>
      </c>
      <c r="I10" s="102" t="s">
        <v>305</v>
      </c>
      <c r="J10" s="101" t="s">
        <v>303</v>
      </c>
      <c r="K10" s="102" t="s">
        <v>304</v>
      </c>
      <c r="L10" s="102" t="s">
        <v>305</v>
      </c>
      <c r="M10" s="165"/>
    </row>
    <row r="11" spans="1:13" ht="15">
      <c r="A11" s="103">
        <v>1</v>
      </c>
      <c r="B11" s="104" t="s">
        <v>306</v>
      </c>
      <c r="C11" s="87" t="s">
        <v>307</v>
      </c>
      <c r="D11" s="125">
        <v>135470</v>
      </c>
      <c r="E11" s="125">
        <f>D11*0.55</f>
        <v>74508.5</v>
      </c>
      <c r="F11" s="125">
        <f>D11*0.45</f>
        <v>60961.5</v>
      </c>
      <c r="G11" s="125">
        <f>D11*1.25</f>
        <v>169337.5</v>
      </c>
      <c r="H11" s="125">
        <f>G11*0.55</f>
        <v>93135.62500000001</v>
      </c>
      <c r="I11" s="125">
        <f>G11*0.45</f>
        <v>76201.875</v>
      </c>
      <c r="J11" s="125">
        <f>G11*1.33</f>
        <v>225218.875</v>
      </c>
      <c r="K11" s="125">
        <f>J11*0.55</f>
        <v>123870.38125</v>
      </c>
      <c r="L11" s="125">
        <f>J11*0.45</f>
        <v>101348.49375000001</v>
      </c>
      <c r="M11" s="105"/>
    </row>
    <row r="12" spans="1:13" ht="15">
      <c r="A12" s="103">
        <v>2</v>
      </c>
      <c r="B12" s="104" t="s">
        <v>308</v>
      </c>
      <c r="C12" s="87" t="s">
        <v>309</v>
      </c>
      <c r="D12" s="87">
        <v>1</v>
      </c>
      <c r="E12" s="87" t="s">
        <v>216</v>
      </c>
      <c r="F12" s="87" t="s">
        <v>216</v>
      </c>
      <c r="G12" s="87">
        <v>1</v>
      </c>
      <c r="H12" s="87" t="s">
        <v>216</v>
      </c>
      <c r="I12" s="87" t="s">
        <v>216</v>
      </c>
      <c r="J12" s="87">
        <v>1</v>
      </c>
      <c r="K12" s="87" t="s">
        <v>216</v>
      </c>
      <c r="L12" s="87" t="s">
        <v>216</v>
      </c>
      <c r="M12" s="105"/>
    </row>
    <row r="13" spans="1:13" ht="15">
      <c r="A13" s="103">
        <v>3</v>
      </c>
      <c r="B13" s="104" t="s">
        <v>310</v>
      </c>
      <c r="C13" s="87" t="s">
        <v>307</v>
      </c>
      <c r="D13" s="105">
        <v>0.5</v>
      </c>
      <c r="E13" s="105"/>
      <c r="F13" s="105"/>
      <c r="G13" s="105">
        <v>0.5</v>
      </c>
      <c r="H13" s="105"/>
      <c r="I13" s="105"/>
      <c r="J13" s="105">
        <v>0.5</v>
      </c>
      <c r="K13" s="105"/>
      <c r="L13" s="105"/>
      <c r="M13" s="105"/>
    </row>
    <row r="14" spans="1:13" ht="106.5" customHeight="1">
      <c r="A14" s="103">
        <v>4</v>
      </c>
      <c r="B14" s="106" t="s">
        <v>311</v>
      </c>
      <c r="C14" s="107"/>
      <c r="D14" s="105"/>
      <c r="E14" s="105"/>
      <c r="F14" s="105"/>
      <c r="G14" s="105"/>
      <c r="H14" s="105"/>
      <c r="I14" s="105"/>
      <c r="J14" s="105"/>
      <c r="K14" s="105"/>
      <c r="L14" s="105"/>
      <c r="M14" s="105"/>
    </row>
    <row r="15" spans="1:13" ht="15">
      <c r="A15" s="103" t="s">
        <v>81</v>
      </c>
      <c r="B15" s="106"/>
      <c r="C15" s="107"/>
      <c r="D15" s="105"/>
      <c r="E15" s="105"/>
      <c r="F15" s="105"/>
      <c r="G15" s="105"/>
      <c r="H15" s="105"/>
      <c r="I15" s="105"/>
      <c r="J15" s="105"/>
      <c r="K15" s="105"/>
      <c r="L15" s="105"/>
      <c r="M15" s="105"/>
    </row>
    <row r="16" spans="1:13" ht="15">
      <c r="A16" s="103" t="s">
        <v>173</v>
      </c>
      <c r="B16" s="106" t="s">
        <v>312</v>
      </c>
      <c r="C16" s="107">
        <v>216</v>
      </c>
      <c r="D16" s="107"/>
      <c r="E16" s="107"/>
      <c r="F16" s="107"/>
      <c r="G16" s="107"/>
      <c r="H16" s="107"/>
      <c r="I16" s="107"/>
      <c r="J16" s="107"/>
      <c r="K16" s="107"/>
      <c r="L16" s="107"/>
      <c r="M16" s="105"/>
    </row>
    <row r="17" spans="1:13" ht="15">
      <c r="A17" s="103" t="s">
        <v>175</v>
      </c>
      <c r="B17" s="106"/>
      <c r="C17" s="107">
        <v>3367</v>
      </c>
      <c r="D17" s="107"/>
      <c r="E17" s="107"/>
      <c r="F17" s="107"/>
      <c r="G17" s="107"/>
      <c r="H17" s="107"/>
      <c r="I17" s="107"/>
      <c r="J17" s="107"/>
      <c r="K17" s="107"/>
      <c r="L17" s="107"/>
      <c r="M17" s="105"/>
    </row>
    <row r="18" spans="1:13" ht="30">
      <c r="A18" s="103" t="s">
        <v>177</v>
      </c>
      <c r="B18" s="106" t="s">
        <v>313</v>
      </c>
      <c r="C18" s="107">
        <v>0.01</v>
      </c>
      <c r="D18" s="107">
        <v>0.01</v>
      </c>
      <c r="E18" s="107">
        <v>0.01</v>
      </c>
      <c r="F18" s="107">
        <v>0.01</v>
      </c>
      <c r="G18" s="107">
        <v>0.01</v>
      </c>
      <c r="H18" s="107">
        <v>0.01</v>
      </c>
      <c r="I18" s="107">
        <v>0.01</v>
      </c>
      <c r="J18" s="107">
        <v>0.01</v>
      </c>
      <c r="K18" s="107">
        <v>0.01</v>
      </c>
      <c r="L18" s="107">
        <v>0.01</v>
      </c>
      <c r="M18" s="105"/>
    </row>
    <row r="19" spans="1:13" ht="15">
      <c r="A19" s="103" t="s">
        <v>314</v>
      </c>
      <c r="B19" s="106"/>
      <c r="C19" s="108"/>
      <c r="D19" s="105"/>
      <c r="E19" s="105"/>
      <c r="F19" s="105"/>
      <c r="G19" s="105"/>
      <c r="H19" s="105"/>
      <c r="I19" s="105"/>
      <c r="J19" s="105"/>
      <c r="K19" s="105"/>
      <c r="L19" s="105"/>
      <c r="M19" s="105"/>
    </row>
    <row r="20" ht="15"/>
    <row r="21" ht="15">
      <c r="A21" s="1" t="s">
        <v>337</v>
      </c>
    </row>
    <row r="22" ht="15"/>
    <row r="23" ht="15"/>
    <row r="24" ht="15"/>
    <row r="25" ht="15"/>
    <row r="26" ht="15"/>
    <row r="27" ht="15"/>
    <row r="28" ht="15"/>
    <row r="29" ht="15"/>
    <row r="30" ht="15"/>
    <row r="31" ht="15"/>
    <row r="32" ht="15"/>
    <row r="33" ht="15"/>
    <row r="34" ht="15"/>
    <row r="35" ht="15"/>
    <row r="36" ht="15"/>
    <row r="37" ht="15"/>
    <row r="38" ht="15"/>
    <row r="39" ht="15"/>
    <row r="40" ht="15"/>
  </sheetData>
  <sheetProtection/>
  <mergeCells count="8">
    <mergeCell ref="A7:M7"/>
    <mergeCell ref="A9:A10"/>
    <mergeCell ref="B9:B10"/>
    <mergeCell ref="C9:C10"/>
    <mergeCell ref="D9:F9"/>
    <mergeCell ref="G9:I9"/>
    <mergeCell ref="J9:L9"/>
    <mergeCell ref="M9:M10"/>
  </mergeCells>
  <printOptions/>
  <pageMargins left="0.7" right="0.7" top="0.75" bottom="0.75" header="0.3" footer="0.3"/>
  <pageSetup fitToHeight="1" fitToWidth="1" horizontalDpi="600" verticalDpi="600" orientation="landscape" paperSize="9" scale="52" r:id="rId3"/>
  <legacyDrawing r:id="rId2"/>
</worksheet>
</file>

<file path=xl/worksheets/sheet8.xml><?xml version="1.0" encoding="utf-8"?>
<worksheet xmlns="http://schemas.openxmlformats.org/spreadsheetml/2006/main" xmlns:r="http://schemas.openxmlformats.org/officeDocument/2006/relationships">
  <dimension ref="A2:C13"/>
  <sheetViews>
    <sheetView view="pageBreakPreview" zoomScaleSheetLayoutView="100" zoomScalePageLayoutView="0" workbookViewId="0" topLeftCell="A1">
      <selection activeCell="C25" sqref="C25"/>
    </sheetView>
  </sheetViews>
  <sheetFormatPr defaultColWidth="9.140625" defaultRowHeight="15"/>
  <cols>
    <col min="1" max="1" width="9.140625" style="1" customWidth="1"/>
    <col min="2" max="2" width="53.7109375" style="1" customWidth="1"/>
    <col min="3" max="3" width="56.421875" style="1" customWidth="1"/>
    <col min="4" max="16384" width="9.140625" style="1" customWidth="1"/>
  </cols>
  <sheetData>
    <row r="2" ht="15">
      <c r="C2" s="2" t="s">
        <v>334</v>
      </c>
    </row>
    <row r="3" ht="15">
      <c r="C3" s="2" t="s">
        <v>335</v>
      </c>
    </row>
    <row r="4" ht="15">
      <c r="C4" s="2" t="s">
        <v>336</v>
      </c>
    </row>
    <row r="5" ht="15">
      <c r="C5" s="2" t="s">
        <v>339</v>
      </c>
    </row>
    <row r="6" ht="15">
      <c r="C6" s="2"/>
    </row>
    <row r="7" spans="1:3" ht="48" customHeight="1">
      <c r="A7" s="171" t="s">
        <v>322</v>
      </c>
      <c r="B7" s="171"/>
      <c r="C7" s="171"/>
    </row>
    <row r="8" spans="2:3" ht="12.75" customHeight="1">
      <c r="B8" s="53"/>
      <c r="C8" s="53"/>
    </row>
    <row r="9" spans="1:3" ht="15" customHeight="1">
      <c r="A9" s="54" t="s">
        <v>5</v>
      </c>
      <c r="B9" s="170" t="s">
        <v>124</v>
      </c>
      <c r="C9" s="170"/>
    </row>
    <row r="10" spans="1:3" ht="30.75" customHeight="1">
      <c r="A10" s="54">
        <v>1</v>
      </c>
      <c r="B10" s="88" t="s">
        <v>323</v>
      </c>
      <c r="C10" s="89" t="s">
        <v>371</v>
      </c>
    </row>
    <row r="11" spans="1:3" ht="30">
      <c r="A11" s="90">
        <v>2</v>
      </c>
      <c r="B11" s="88" t="s">
        <v>324</v>
      </c>
      <c r="C11" s="114" t="s">
        <v>345</v>
      </c>
    </row>
    <row r="12" spans="1:3" ht="15">
      <c r="A12" s="54">
        <v>3</v>
      </c>
      <c r="B12" s="88" t="s">
        <v>325</v>
      </c>
      <c r="C12" s="114" t="s">
        <v>345</v>
      </c>
    </row>
    <row r="13" spans="1:3" ht="15">
      <c r="A13" s="90">
        <v>4</v>
      </c>
      <c r="B13" s="88" t="s">
        <v>326</v>
      </c>
      <c r="C13" s="114" t="s">
        <v>345</v>
      </c>
    </row>
  </sheetData>
  <sheetProtection/>
  <mergeCells count="2">
    <mergeCell ref="B9:C9"/>
    <mergeCell ref="A7:C7"/>
  </mergeCells>
  <hyperlinks>
    <hyperlink ref="C11" r:id="rId1" display="http://uktek4.ru/"/>
    <hyperlink ref="C12:C13" r:id="rId2" display="http://uktek4.ru/"/>
  </hyperlinks>
  <printOptions/>
  <pageMargins left="0.7" right="0.7" top="0.75" bottom="0.75" header="0.3" footer="0.3"/>
  <pageSetup horizontalDpi="600" verticalDpi="600" orientation="portrait" paperSize="9" scale="7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dc:creator>
  <cp:keywords/>
  <dc:description/>
  <cp:lastModifiedBy>Пользователь Windows</cp:lastModifiedBy>
  <cp:lastPrinted>2018-05-29T12:27:58Z</cp:lastPrinted>
  <dcterms:created xsi:type="dcterms:W3CDTF">2015-08-28T03:40:52Z</dcterms:created>
  <dcterms:modified xsi:type="dcterms:W3CDTF">2018-05-29T12:34:06Z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